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5FCDE785-9216-4580-936E-D20DC928CB14}" xr6:coauthVersionLast="36" xr6:coauthVersionMax="36" xr10:uidLastSave="{00000000-0000-0000-0000-000000000000}"/>
  <bookViews>
    <workbookView xWindow="0" yWindow="0" windowWidth="28800" windowHeight="12225" xr2:uid="{88D47D66-34E6-4317-9952-F2B597112D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I39" i="1"/>
  <c r="I38" i="1"/>
  <c r="I37" i="1"/>
  <c r="I36" i="1"/>
  <c r="I35" i="1"/>
  <c r="I34" i="1"/>
  <c r="H32" i="1"/>
  <c r="H41" i="1" s="1"/>
  <c r="G32" i="1"/>
  <c r="G41" i="1" s="1"/>
  <c r="F32" i="1"/>
  <c r="F41" i="1" s="1"/>
  <c r="I31" i="1"/>
  <c r="I30" i="1"/>
  <c r="I29" i="1"/>
  <c r="I28" i="1"/>
  <c r="H19" i="1"/>
  <c r="H20" i="1" s="1"/>
  <c r="G19" i="1"/>
  <c r="G20" i="1" s="1"/>
  <c r="F19" i="1"/>
  <c r="F20" i="1" s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I40" i="1" l="1"/>
  <c r="I32" i="1"/>
  <c r="I41" i="1" s="1"/>
  <c r="I19" i="1"/>
  <c r="I20" i="1" s="1"/>
</calcChain>
</file>

<file path=xl/sharedStrings.xml><?xml version="1.0" encoding="utf-8"?>
<sst xmlns="http://schemas.openxmlformats.org/spreadsheetml/2006/main" count="66" uniqueCount="38">
  <si>
    <t>День 5:</t>
  </si>
  <si>
    <t>пятница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</si>
  <si>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</si>
  <si>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</si>
  <si>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</si>
  <si>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</si>
  <si>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</si>
  <si>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</si>
  <si>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</si>
  <si>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</si>
  <si>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</si>
  <si>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</si>
  <si>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</si>
  <si>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</si>
  <si>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</si>
  <si>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</si>
  <si>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ОМЛЕТ НАТУРАЛЬНЫЙ</t>
  </si>
  <si>
    <t>ЧАЙ С САХАРОМ</t>
  </si>
  <si>
    <t>190/10</t>
  </si>
  <si>
    <t>БАТОН</t>
  </si>
  <si>
    <t>ЯБЛОКО</t>
  </si>
  <si>
    <t>Итого за прием пищи:</t>
  </si>
  <si>
    <t>Обед</t>
  </si>
  <si>
    <t>САЛАТ ИЗ КВАШЕНОЙ КАПУСТЫ</t>
  </si>
  <si>
    <t>СУП КАРТОФЕЛЬНЫЙ РЫБОЙ</t>
  </si>
  <si>
    <t>250/10</t>
  </si>
  <si>
    <t>КОТЛЕТЫ ИЗ СВИНИНЫ</t>
  </si>
  <si>
    <t>МАКАРОННЫЕ ИЗДЕЛИЯ ОТВАРНЫЕ С МАСЛОМ СЛИВОЧНЫМ</t>
  </si>
  <si>
    <t>КОМПОТ ИЗ СМЕСИ СУХОФРУКТОВ</t>
  </si>
  <si>
    <t>ХЛЕБ РЖАНОЙ</t>
  </si>
  <si>
    <t>Всего за день:</t>
  </si>
  <si>
    <t>Сбалансированность:</t>
  </si>
  <si>
    <t>КАША ОВСЯНАЯ МОЛОЧНАЯ ЖИДКАЯ С МАСЛОМ СЛИВОЧНЫМ</t>
  </si>
  <si>
    <t>БУТЕРБРОД С МАСЛОМ СЛИВОЧНЫМ</t>
  </si>
  <si>
    <t>50/10</t>
  </si>
  <si>
    <t>ЯЙЦА ВАРЕНЫЕ</t>
  </si>
  <si>
    <t>ГУЛЯШ ИЗ СВИНИНЫ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</si>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</sst>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 applyProtection="1">
      <alignment horizontal="right" vertical="center" wrapText="1"/>
    </xf>
    <xf numFmtId="2" fontId="8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955698CD-9F65-430C-BF34-5DCE50B08D1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C191-BEBD-4566-8978-38C44E18EA19}">
  <dimension ref="A1:I42"/>
  <sheetViews>
    <sheetView tabSelected="1" view="pageBreakPreview" topLeftCell="A19" zoomScaleNormal="100" zoomScaleSheetLayoutView="100" workbookViewId="0">
      <selection activeCell="L27" sqref="L27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8">
        <v>2008</v>
      </c>
      <c r="B7" s="8">
        <v>214</v>
      </c>
      <c r="C7" s="9" t="s">
        <v>16</v>
      </c>
      <c r="D7" s="9"/>
      <c r="E7" s="8">
        <v>200</v>
      </c>
      <c r="F7" s="10">
        <v>16.3</v>
      </c>
      <c r="G7" s="10">
        <v>17.600000000000001</v>
      </c>
      <c r="H7" s="10">
        <v>48.9</v>
      </c>
      <c r="I7" s="10">
        <f>F7*4.1+G7*9.3+H7*4.1</f>
        <v>431</v>
      </c>
    </row>
    <row r="8" spans="1:9" x14ac:dyDescent="0.25">
      <c r="A8" s="8">
        <v>2008</v>
      </c>
      <c r="B8" s="8">
        <v>430</v>
      </c>
      <c r="C8" s="9" t="s">
        <v>17</v>
      </c>
      <c r="D8" s="9"/>
      <c r="E8" s="11" t="s">
        <v>18</v>
      </c>
      <c r="F8" s="10">
        <v>0</v>
      </c>
      <c r="G8" s="10">
        <v>0</v>
      </c>
      <c r="H8" s="10">
        <v>9.1999999999999993</v>
      </c>
      <c r="I8" s="10">
        <f t="shared" ref="I8:I10" si="0">F8*4.1+G8*9.3+H8*4.1</f>
        <v>37.719999999999992</v>
      </c>
    </row>
    <row r="9" spans="1:9" x14ac:dyDescent="0.25">
      <c r="A9" s="8">
        <v>2008</v>
      </c>
      <c r="B9" s="11"/>
      <c r="C9" s="9" t="s">
        <v>19</v>
      </c>
      <c r="D9" s="9"/>
      <c r="E9" s="8">
        <v>30</v>
      </c>
      <c r="F9" s="10">
        <v>2.2999999999999998</v>
      </c>
      <c r="G9" s="10">
        <v>0.9</v>
      </c>
      <c r="H9" s="10">
        <v>15.4</v>
      </c>
      <c r="I9" s="10">
        <f t="shared" si="0"/>
        <v>80.94</v>
      </c>
    </row>
    <row r="10" spans="1:9" x14ac:dyDescent="0.25">
      <c r="A10" s="8">
        <v>2008</v>
      </c>
      <c r="B10" s="11"/>
      <c r="C10" s="9" t="s">
        <v>20</v>
      </c>
      <c r="D10" s="9"/>
      <c r="E10" s="12">
        <v>120</v>
      </c>
      <c r="F10" s="10">
        <v>0.5</v>
      </c>
      <c r="G10" s="10">
        <v>0.5</v>
      </c>
      <c r="H10" s="10">
        <v>11.8</v>
      </c>
      <c r="I10" s="10">
        <f t="shared" si="0"/>
        <v>55.08</v>
      </c>
    </row>
    <row r="11" spans="1:9" x14ac:dyDescent="0.25">
      <c r="A11" s="13" t="s">
        <v>21</v>
      </c>
      <c r="B11" s="14"/>
      <c r="C11" s="14"/>
      <c r="D11" s="14"/>
      <c r="E11" s="15">
        <v>550</v>
      </c>
      <c r="F11" s="16">
        <f>SUM(F7:F10)</f>
        <v>19.100000000000001</v>
      </c>
      <c r="G11" s="16">
        <f>SUM(G7:G10)</f>
        <v>19</v>
      </c>
      <c r="H11" s="16">
        <f>SUM(H7:H10)</f>
        <v>85.3</v>
      </c>
      <c r="I11" s="16">
        <f>SUM(I7:I10)</f>
        <v>604.74</v>
      </c>
    </row>
    <row r="12" spans="1:9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</row>
    <row r="13" spans="1:9" ht="30" customHeight="1" x14ac:dyDescent="0.25">
      <c r="A13" s="8">
        <v>2011</v>
      </c>
      <c r="B13" s="8">
        <v>47</v>
      </c>
      <c r="C13" s="9" t="s">
        <v>23</v>
      </c>
      <c r="D13" s="9"/>
      <c r="E13" s="8">
        <v>100</v>
      </c>
      <c r="F13" s="10">
        <v>2.6</v>
      </c>
      <c r="G13" s="10">
        <v>5.0999999999999996</v>
      </c>
      <c r="H13" s="10">
        <v>8.1999999999999993</v>
      </c>
      <c r="I13" s="10">
        <f>F13*4.1+G13*9.3+H13*4.1</f>
        <v>91.710000000000008</v>
      </c>
    </row>
    <row r="14" spans="1:9" ht="30" customHeight="1" x14ac:dyDescent="0.25">
      <c r="A14" s="8">
        <v>2012</v>
      </c>
      <c r="B14" s="8">
        <v>77</v>
      </c>
      <c r="C14" s="9" t="s">
        <v>24</v>
      </c>
      <c r="D14" s="9"/>
      <c r="E14" s="8" t="s">
        <v>25</v>
      </c>
      <c r="F14" s="10">
        <v>7.2</v>
      </c>
      <c r="G14" s="10">
        <v>2.8</v>
      </c>
      <c r="H14" s="10">
        <v>32.6</v>
      </c>
      <c r="I14" s="10">
        <f>F14*4.1+G14*9.3+H14*4.1</f>
        <v>189.22</v>
      </c>
    </row>
    <row r="15" spans="1:9" ht="30" customHeight="1" x14ac:dyDescent="0.25">
      <c r="A15" s="8">
        <v>2008</v>
      </c>
      <c r="B15" s="8">
        <v>272</v>
      </c>
      <c r="C15" s="9" t="s">
        <v>26</v>
      </c>
      <c r="D15" s="9"/>
      <c r="E15" s="8">
        <v>100</v>
      </c>
      <c r="F15" s="10">
        <v>11</v>
      </c>
      <c r="G15" s="10">
        <v>15.8</v>
      </c>
      <c r="H15" s="10">
        <v>14.9</v>
      </c>
      <c r="I15" s="10">
        <f t="shared" ref="I15:I18" si="1">F15*4.1+G15*9.3+H15*4.1</f>
        <v>253.13000000000002</v>
      </c>
    </row>
    <row r="16" spans="1:9" ht="45" customHeight="1" x14ac:dyDescent="0.25">
      <c r="A16" s="8">
        <v>2011</v>
      </c>
      <c r="B16" s="8">
        <v>309</v>
      </c>
      <c r="C16" s="9" t="s">
        <v>27</v>
      </c>
      <c r="D16" s="9"/>
      <c r="E16" s="8">
        <v>180</v>
      </c>
      <c r="F16" s="10">
        <v>6.8</v>
      </c>
      <c r="G16" s="10">
        <v>7.1</v>
      </c>
      <c r="H16" s="10">
        <v>45.2</v>
      </c>
      <c r="I16" s="10">
        <f t="shared" si="1"/>
        <v>279.23</v>
      </c>
    </row>
    <row r="17" spans="1:9" ht="30" customHeight="1" x14ac:dyDescent="0.25">
      <c r="A17" s="8">
        <v>2011</v>
      </c>
      <c r="B17" s="8">
        <v>349</v>
      </c>
      <c r="C17" s="9" t="s">
        <v>28</v>
      </c>
      <c r="D17" s="9"/>
      <c r="E17" s="8">
        <v>180</v>
      </c>
      <c r="F17" s="10">
        <v>0</v>
      </c>
      <c r="G17" s="10">
        <v>0</v>
      </c>
      <c r="H17" s="10">
        <v>9.6999999999999993</v>
      </c>
      <c r="I17" s="10">
        <f t="shared" si="1"/>
        <v>39.769999999999996</v>
      </c>
    </row>
    <row r="18" spans="1:9" x14ac:dyDescent="0.25">
      <c r="A18" s="8">
        <v>2008</v>
      </c>
      <c r="B18" s="11"/>
      <c r="C18" s="9" t="s">
        <v>29</v>
      </c>
      <c r="D18" s="9"/>
      <c r="E18" s="12">
        <v>20</v>
      </c>
      <c r="F18" s="10">
        <v>1.3</v>
      </c>
      <c r="G18" s="10">
        <v>0.2</v>
      </c>
      <c r="H18" s="10">
        <v>8.5</v>
      </c>
      <c r="I18" s="10">
        <f t="shared" si="1"/>
        <v>42.039999999999992</v>
      </c>
    </row>
    <row r="19" spans="1:9" x14ac:dyDescent="0.25">
      <c r="A19" s="13" t="s">
        <v>21</v>
      </c>
      <c r="B19" s="14"/>
      <c r="C19" s="14"/>
      <c r="D19" s="14"/>
      <c r="E19" s="15">
        <v>840</v>
      </c>
      <c r="F19" s="16">
        <f>SUM(F13:F18)</f>
        <v>28.900000000000002</v>
      </c>
      <c r="G19" s="16">
        <f>SUM(G13:G18)</f>
        <v>30.999999999999996</v>
      </c>
      <c r="H19" s="16">
        <f>SUM(H13:H18)</f>
        <v>119.10000000000001</v>
      </c>
      <c r="I19" s="16">
        <f>SUM(I13:I18)</f>
        <v>895.1</v>
      </c>
    </row>
    <row r="20" spans="1:9" x14ac:dyDescent="0.25">
      <c r="A20" s="19" t="s">
        <v>30</v>
      </c>
      <c r="B20" s="19"/>
      <c r="C20" s="19"/>
      <c r="D20" s="19"/>
      <c r="E20" s="20"/>
      <c r="F20" s="16">
        <f>F11+F19</f>
        <v>48</v>
      </c>
      <c r="G20" s="16">
        <f>G11+G19</f>
        <v>50</v>
      </c>
      <c r="H20" s="16">
        <f>H11+H19</f>
        <v>204.4</v>
      </c>
      <c r="I20" s="16">
        <f>I11+I19</f>
        <v>1499.8400000000001</v>
      </c>
    </row>
    <row r="21" spans="1:9" x14ac:dyDescent="0.25">
      <c r="A21" s="19" t="s">
        <v>31</v>
      </c>
      <c r="B21" s="19"/>
      <c r="C21" s="19"/>
      <c r="D21" s="19"/>
      <c r="E21" s="19"/>
      <c r="F21" s="21">
        <v>1</v>
      </c>
      <c r="G21" s="21">
        <v>1</v>
      </c>
      <c r="H21" s="21">
        <v>4</v>
      </c>
      <c r="I21" s="22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45" customHeight="1" x14ac:dyDescent="0.25">
      <c r="A28" s="8">
        <v>2008</v>
      </c>
      <c r="B28" s="8">
        <v>189</v>
      </c>
      <c r="C28" s="9" t="s">
        <v>32</v>
      </c>
      <c r="D28" s="9"/>
      <c r="E28" s="8">
        <v>250</v>
      </c>
      <c r="F28" s="10">
        <v>8.9</v>
      </c>
      <c r="G28" s="10">
        <v>12.7</v>
      </c>
      <c r="H28" s="10">
        <v>37.700000000000003</v>
      </c>
      <c r="I28" s="10">
        <f>F28*4.1+G28*9.3+H28*4.1</f>
        <v>309.16999999999996</v>
      </c>
    </row>
    <row r="29" spans="1:9" ht="30" customHeight="1" x14ac:dyDescent="0.25">
      <c r="A29" s="8">
        <v>2011</v>
      </c>
      <c r="B29" s="8">
        <v>1</v>
      </c>
      <c r="C29" s="9" t="s">
        <v>33</v>
      </c>
      <c r="D29" s="9"/>
      <c r="E29" s="8" t="s">
        <v>34</v>
      </c>
      <c r="F29" s="10">
        <v>3.5</v>
      </c>
      <c r="G29" s="10">
        <v>2.8</v>
      </c>
      <c r="H29" s="10">
        <v>29.1</v>
      </c>
      <c r="I29" s="10">
        <f t="shared" ref="I29:I30" si="2">F29*4.1+G29*9.3+H29*4.1</f>
        <v>159.69999999999999</v>
      </c>
    </row>
    <row r="30" spans="1:9" x14ac:dyDescent="0.25">
      <c r="A30" s="8">
        <v>2008</v>
      </c>
      <c r="B30" s="8">
        <v>430</v>
      </c>
      <c r="C30" s="9" t="s">
        <v>17</v>
      </c>
      <c r="D30" s="9"/>
      <c r="E30" s="11" t="s">
        <v>18</v>
      </c>
      <c r="F30" s="10">
        <v>0</v>
      </c>
      <c r="G30" s="10">
        <v>0</v>
      </c>
      <c r="H30" s="10">
        <v>9.1999999999999993</v>
      </c>
      <c r="I30" s="10">
        <f t="shared" si="2"/>
        <v>37.719999999999992</v>
      </c>
    </row>
    <row r="31" spans="1:9" x14ac:dyDescent="0.25">
      <c r="A31" s="23">
        <v>2011</v>
      </c>
      <c r="B31" s="23">
        <v>209</v>
      </c>
      <c r="C31" s="24" t="s">
        <v>35</v>
      </c>
      <c r="D31" s="25"/>
      <c r="E31" s="12">
        <v>40</v>
      </c>
      <c r="F31" s="26">
        <v>5.6</v>
      </c>
      <c r="G31" s="26">
        <v>3.1</v>
      </c>
      <c r="H31" s="26">
        <v>0.3</v>
      </c>
      <c r="I31" s="27">
        <f>F31*4.1+G31*9.3+H31*4.1</f>
        <v>53.019999999999996</v>
      </c>
    </row>
    <row r="32" spans="1:9" x14ac:dyDescent="0.25">
      <c r="A32" s="13" t="s">
        <v>21</v>
      </c>
      <c r="B32" s="14"/>
      <c r="C32" s="14"/>
      <c r="D32" s="14"/>
      <c r="E32" s="15">
        <v>550</v>
      </c>
      <c r="F32" s="16">
        <f>SUM(F28:F31)</f>
        <v>18</v>
      </c>
      <c r="G32" s="16">
        <f>SUM(G28:G31)</f>
        <v>18.600000000000001</v>
      </c>
      <c r="H32" s="16">
        <f>SUM(H28:H31)</f>
        <v>76.300000000000011</v>
      </c>
      <c r="I32" s="16">
        <f>SUM(I28:I31)</f>
        <v>559.6099999999999</v>
      </c>
    </row>
    <row r="33" spans="1:9" x14ac:dyDescent="0.25">
      <c r="A33" s="17" t="s">
        <v>22</v>
      </c>
      <c r="B33" s="18"/>
      <c r="C33" s="18"/>
      <c r="D33" s="18"/>
      <c r="E33" s="18"/>
      <c r="F33" s="18"/>
      <c r="G33" s="18"/>
      <c r="H33" s="18"/>
      <c r="I33" s="18"/>
    </row>
    <row r="34" spans="1:9" ht="30" customHeight="1" x14ac:dyDescent="0.25">
      <c r="A34" s="8">
        <v>2011</v>
      </c>
      <c r="B34" s="8">
        <v>47</v>
      </c>
      <c r="C34" s="9" t="s">
        <v>23</v>
      </c>
      <c r="D34" s="9"/>
      <c r="E34" s="8">
        <v>100</v>
      </c>
      <c r="F34" s="10">
        <v>2.6</v>
      </c>
      <c r="G34" s="10">
        <v>5.0999999999999996</v>
      </c>
      <c r="H34" s="10">
        <v>8.1999999999999993</v>
      </c>
      <c r="I34" s="10">
        <f>F34*4.1+G34*9.3+H34*4.1</f>
        <v>91.710000000000008</v>
      </c>
    </row>
    <row r="35" spans="1:9" ht="30" customHeight="1" x14ac:dyDescent="0.25">
      <c r="A35" s="8">
        <v>2012</v>
      </c>
      <c r="B35" s="8">
        <v>77</v>
      </c>
      <c r="C35" s="9" t="s">
        <v>24</v>
      </c>
      <c r="D35" s="9"/>
      <c r="E35" s="8">
        <v>250</v>
      </c>
      <c r="F35" s="10">
        <v>7.2</v>
      </c>
      <c r="G35" s="10">
        <v>2.8</v>
      </c>
      <c r="H35" s="10">
        <v>32.6</v>
      </c>
      <c r="I35" s="10">
        <f>F35*4.1+G35*9.3+H35*4.1</f>
        <v>189.22</v>
      </c>
    </row>
    <row r="36" spans="1:9" x14ac:dyDescent="0.25">
      <c r="A36" s="23">
        <v>2011</v>
      </c>
      <c r="B36" s="23">
        <v>260</v>
      </c>
      <c r="C36" s="9" t="s">
        <v>36</v>
      </c>
      <c r="D36" s="9"/>
      <c r="E36" s="8">
        <v>100</v>
      </c>
      <c r="F36" s="26">
        <v>5.6</v>
      </c>
      <c r="G36" s="26">
        <v>14.3</v>
      </c>
      <c r="H36" s="26">
        <v>5.0999999999999996</v>
      </c>
      <c r="I36" s="27">
        <f t="shared" ref="I36:I39" si="3">F36*4.1+G36*9.3+H36*4.1</f>
        <v>176.86</v>
      </c>
    </row>
    <row r="37" spans="1:9" ht="30" customHeight="1" x14ac:dyDescent="0.25">
      <c r="A37" s="8">
        <v>2008</v>
      </c>
      <c r="B37" s="8">
        <v>323</v>
      </c>
      <c r="C37" s="9" t="s">
        <v>37</v>
      </c>
      <c r="D37" s="9"/>
      <c r="E37" s="8">
        <v>180</v>
      </c>
      <c r="F37" s="10">
        <v>10.6</v>
      </c>
      <c r="G37" s="10">
        <v>6.2</v>
      </c>
      <c r="H37" s="10">
        <v>51</v>
      </c>
      <c r="I37" s="10">
        <f t="shared" si="3"/>
        <v>310.22000000000003</v>
      </c>
    </row>
    <row r="38" spans="1:9" ht="30" customHeight="1" x14ac:dyDescent="0.25">
      <c r="A38" s="8">
        <v>2011</v>
      </c>
      <c r="B38" s="8">
        <v>349</v>
      </c>
      <c r="C38" s="9" t="s">
        <v>28</v>
      </c>
      <c r="D38" s="9"/>
      <c r="E38" s="8">
        <v>180</v>
      </c>
      <c r="F38" s="10">
        <v>0</v>
      </c>
      <c r="G38" s="10">
        <v>0</v>
      </c>
      <c r="H38" s="10">
        <v>9.6999999999999993</v>
      </c>
      <c r="I38" s="10">
        <f t="shared" si="3"/>
        <v>39.769999999999996</v>
      </c>
    </row>
    <row r="39" spans="1:9" x14ac:dyDescent="0.25">
      <c r="A39" s="8">
        <v>2008</v>
      </c>
      <c r="B39" s="11"/>
      <c r="C39" s="9" t="s">
        <v>29</v>
      </c>
      <c r="D39" s="9"/>
      <c r="E39" s="12">
        <v>20</v>
      </c>
      <c r="F39" s="10">
        <v>1.3</v>
      </c>
      <c r="G39" s="10">
        <v>0.2</v>
      </c>
      <c r="H39" s="10">
        <v>8.5</v>
      </c>
      <c r="I39" s="10">
        <f t="shared" si="3"/>
        <v>42.039999999999992</v>
      </c>
    </row>
    <row r="40" spans="1:9" x14ac:dyDescent="0.25">
      <c r="A40" s="13" t="s">
        <v>21</v>
      </c>
      <c r="B40" s="14"/>
      <c r="C40" s="14"/>
      <c r="D40" s="14"/>
      <c r="E40" s="15">
        <v>830</v>
      </c>
      <c r="F40" s="16">
        <f>SUM(F34:F39)</f>
        <v>27.3</v>
      </c>
      <c r="G40" s="16">
        <f>SUM(G34:G39)</f>
        <v>28.599999999999998</v>
      </c>
      <c r="H40" s="16">
        <f>SUM(H34:H39)</f>
        <v>115.10000000000001</v>
      </c>
      <c r="I40" s="16">
        <f>SUM(I34:I39)</f>
        <v>849.81999999999994</v>
      </c>
    </row>
    <row r="41" spans="1:9" x14ac:dyDescent="0.25">
      <c r="A41" s="19" t="s">
        <v>30</v>
      </c>
      <c r="B41" s="19"/>
      <c r="C41" s="19"/>
      <c r="D41" s="19"/>
      <c r="E41" s="20"/>
      <c r="F41" s="16">
        <f>F32+F40</f>
        <v>45.3</v>
      </c>
      <c r="G41" s="16">
        <f>G32+G40</f>
        <v>47.2</v>
      </c>
      <c r="H41" s="16">
        <f>H32+H40</f>
        <v>191.40000000000003</v>
      </c>
      <c r="I41" s="16">
        <f>I32+I40</f>
        <v>1409.4299999999998</v>
      </c>
    </row>
    <row r="42" spans="1:9" x14ac:dyDescent="0.25">
      <c r="A42" s="19" t="s">
        <v>31</v>
      </c>
      <c r="B42" s="19"/>
      <c r="C42" s="19"/>
      <c r="D42" s="19"/>
      <c r="E42" s="19"/>
      <c r="F42" s="21">
        <v>1</v>
      </c>
      <c r="G42" s="21">
        <v>1</v>
      </c>
      <c r="H42" s="21">
        <v>4</v>
      </c>
      <c r="I42" s="22"/>
    </row>
  </sheetData>
  <mergeCells count="52">
    <mergeCell ref="A41:E41"/>
    <mergeCell ref="A42:E42"/>
    <mergeCell ref="C35:D35"/>
    <mergeCell ref="C36:D36"/>
    <mergeCell ref="C37:D37"/>
    <mergeCell ref="C38:D38"/>
    <mergeCell ref="C39:D39"/>
    <mergeCell ref="A40:D40"/>
    <mergeCell ref="C28:D28"/>
    <mergeCell ref="C29:D29"/>
    <mergeCell ref="C30:D30"/>
    <mergeCell ref="C31:D31"/>
    <mergeCell ref="A32:D32"/>
    <mergeCell ref="C34:D34"/>
    <mergeCell ref="A24:C24"/>
    <mergeCell ref="D24:I24"/>
    <mergeCell ref="A25:A26"/>
    <mergeCell ref="B25:B26"/>
    <mergeCell ref="C25:D26"/>
    <mergeCell ref="E25:E26"/>
    <mergeCell ref="F25:H25"/>
    <mergeCell ref="I25:I26"/>
    <mergeCell ref="A20:E20"/>
    <mergeCell ref="A21:E21"/>
    <mergeCell ref="A22:C22"/>
    <mergeCell ref="D22:I22"/>
    <mergeCell ref="A23:C23"/>
    <mergeCell ref="D23:I23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2023-09-04T22:10:41Z</dcterms:created>
  <dcterms:modified xsi:type="dcterms:W3CDTF">2023-09-04T22:13:07Z</dcterms:modified>
</cp:coreProperties>
</file>