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I42" i="1"/>
  <c r="I41" i="1"/>
  <c r="I40" i="1"/>
  <c r="I39" i="1"/>
  <c r="I38" i="1"/>
  <c r="I37" i="1"/>
  <c r="H35" i="1"/>
  <c r="G35" i="1"/>
  <c r="F35" i="1"/>
  <c r="E35" i="1"/>
  <c r="I34" i="1"/>
  <c r="I35" i="1" s="1"/>
  <c r="H32" i="1"/>
  <c r="H44" i="1" s="1"/>
  <c r="G32" i="1"/>
  <c r="F32" i="1"/>
  <c r="F44" i="1" s="1"/>
  <c r="I31" i="1"/>
  <c r="I30" i="1"/>
  <c r="I29" i="1"/>
  <c r="H20" i="1"/>
  <c r="G20" i="1"/>
  <c r="F20" i="1"/>
  <c r="E20" i="1"/>
  <c r="I19" i="1"/>
  <c r="I18" i="1"/>
  <c r="I17" i="1"/>
  <c r="I16" i="1"/>
  <c r="I15" i="1"/>
  <c r="H13" i="1"/>
  <c r="G13" i="1"/>
  <c r="F13" i="1"/>
  <c r="E13" i="1"/>
  <c r="I12" i="1"/>
  <c r="I13" i="1" s="1"/>
  <c r="H10" i="1"/>
  <c r="G10" i="1"/>
  <c r="F10" i="1"/>
  <c r="I9" i="1"/>
  <c r="I8" i="1"/>
  <c r="I7" i="1"/>
  <c r="I10" i="1" l="1"/>
  <c r="I32" i="1"/>
  <c r="G44" i="1"/>
  <c r="G21" i="1"/>
  <c r="H21" i="1"/>
  <c r="I43" i="1"/>
  <c r="F21" i="1"/>
  <c r="I20" i="1"/>
  <c r="I21" i="1"/>
  <c r="I44" i="1"/>
</calcChain>
</file>

<file path=xl/sharedStrings.xml><?xml version="1.0" encoding="utf-8"?>
<sst xmlns="http://schemas.openxmlformats.org/spreadsheetml/2006/main" count="68" uniqueCount="38">
  <si>
    <t>День:</t>
  </si>
  <si>
    <t>понедельник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</si>
  <si>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</si>
  <si>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</si>
  <si>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</si>
  <si>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</si>
  <si>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</si>
  <si>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</si>
  <si>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</si>
  <si>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</si>
  <si>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</si>
  <si>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</si>
  <si>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</si>
  <si>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</si>
  <si>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</si>
  <si>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</si>
  <si>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ПШЕННАЯ ВЯЗКАЯ МОЛОЧНАЯ С МАСЛОМ СЛИВОЧНЫМ</t>
  </si>
  <si>
    <t>ЧАЙ С САХАРОМ И ЛИМОНОМ</t>
  </si>
  <si>
    <t>185/15/7</t>
  </si>
  <si>
    <t>БУТЕРБРОД С СЫРОМ</t>
  </si>
  <si>
    <t>40/15</t>
  </si>
  <si>
    <t>Итого за прием пищи:</t>
  </si>
  <si>
    <t>Завтрак II</t>
  </si>
  <si>
    <t xml:space="preserve">МОЛОКО </t>
  </si>
  <si>
    <t>Обед</t>
  </si>
  <si>
    <t>ОГУРЕЦ СОЛЕНЫЙ</t>
  </si>
  <si>
    <t>СУП КАРТОФЕЛЬНЫЙ С ЗЕЛЕНЫМ ГОРОШКОМ</t>
  </si>
  <si>
    <t>ГОЛУБЦЫ ЛЕНИВЫЕ С КУРОЙ И РИСОМ С СОУСОМ СМЕТАННЫМ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</si>
  <si>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</si>
  <si>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</si>
  <si>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</si>
  <si>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</si>
  <si>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</si>
  <si>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180/20</t>
  </si>
  <si>
    <t>КОФЕЙНЫЙ НАПИТОК</t>
  </si>
  <si>
    <t>ЯБЛОКО</t>
  </si>
  <si>
    <t>КУРИЦА ТУШЕННАЯ  В СМЕТАННОМ  СОУСЕ</t>
  </si>
  <si>
    <t>КАПУСТА ТУШЕНАЯ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</si>
</sst>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7" zoomScaleNormal="100" zoomScaleSheetLayoutView="100" workbookViewId="0">
      <selection activeCell="A13" sqref="A13:XFD13"/>
    </sheetView>
  </sheetViews>
  <sheetFormatPr defaultRowHeight="15" x14ac:dyDescent="0.25"/>
  <sheetData>
    <row r="1" spans="1:9" x14ac:dyDescent="0.25">
      <c r="A1" s="31" t="s">
        <v>0</v>
      </c>
      <c r="B1" s="31"/>
      <c r="C1" s="31"/>
      <c r="D1" s="31" t="s">
        <v>1</v>
      </c>
      <c r="E1" s="31"/>
      <c r="F1" s="31"/>
      <c r="G1" s="31"/>
      <c r="H1" s="31"/>
      <c r="I1" s="31"/>
    </row>
    <row r="2" spans="1:9" x14ac:dyDescent="0.25">
      <c r="A2" s="31" t="s">
        <v>2</v>
      </c>
      <c r="B2" s="31"/>
      <c r="C2" s="31"/>
      <c r="D2" s="31" t="s">
        <v>3</v>
      </c>
      <c r="E2" s="31"/>
      <c r="F2" s="31"/>
      <c r="G2" s="31"/>
      <c r="H2" s="31"/>
      <c r="I2" s="31"/>
    </row>
    <row r="3" spans="1:9" x14ac:dyDescent="0.25">
      <c r="A3" s="32" t="s">
        <v>4</v>
      </c>
      <c r="B3" s="32"/>
      <c r="C3" s="32"/>
      <c r="D3" s="32" t="s">
        <v>5</v>
      </c>
      <c r="E3" s="32"/>
      <c r="F3" s="32"/>
      <c r="G3" s="32"/>
      <c r="H3" s="32"/>
      <c r="I3" s="32"/>
    </row>
    <row r="4" spans="1:9" x14ac:dyDescent="0.25">
      <c r="A4" s="33" t="s">
        <v>6</v>
      </c>
      <c r="B4" s="34" t="s">
        <v>7</v>
      </c>
      <c r="C4" s="33" t="s">
        <v>8</v>
      </c>
      <c r="D4" s="33"/>
      <c r="E4" s="33" t="s">
        <v>9</v>
      </c>
      <c r="F4" s="33" t="s">
        <v>10</v>
      </c>
      <c r="G4" s="33"/>
      <c r="H4" s="33"/>
      <c r="I4" s="34" t="s">
        <v>11</v>
      </c>
    </row>
    <row r="5" spans="1:9" ht="22.5" x14ac:dyDescent="0.25">
      <c r="A5" s="33"/>
      <c r="B5" s="34"/>
      <c r="C5" s="33"/>
      <c r="D5" s="33"/>
      <c r="E5" s="33"/>
      <c r="F5" s="1" t="s">
        <v>12</v>
      </c>
      <c r="G5" s="1" t="s">
        <v>13</v>
      </c>
      <c r="H5" s="1" t="s">
        <v>14</v>
      </c>
      <c r="I5" s="34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9.950000000000003" customHeight="1" x14ac:dyDescent="0.25">
      <c r="A7" s="4">
        <v>2008</v>
      </c>
      <c r="B7" s="4">
        <v>184</v>
      </c>
      <c r="C7" s="20" t="s">
        <v>16</v>
      </c>
      <c r="D7" s="20"/>
      <c r="E7" s="6">
        <v>250</v>
      </c>
      <c r="F7" s="5">
        <v>10.3</v>
      </c>
      <c r="G7" s="5">
        <v>11.4</v>
      </c>
      <c r="H7" s="5">
        <v>49.1</v>
      </c>
      <c r="I7" s="5">
        <f t="shared" ref="I7:I9" si="0">F7*4.1+G7*9.3+H7*4.1</f>
        <v>349.56</v>
      </c>
    </row>
    <row r="8" spans="1:9" ht="30" customHeight="1" x14ac:dyDescent="0.25">
      <c r="A8" s="4">
        <v>2008</v>
      </c>
      <c r="B8" s="4">
        <v>431</v>
      </c>
      <c r="C8" s="20" t="s">
        <v>17</v>
      </c>
      <c r="D8" s="20"/>
      <c r="E8" s="6" t="s">
        <v>18</v>
      </c>
      <c r="F8" s="5">
        <v>0.1</v>
      </c>
      <c r="G8" s="5">
        <v>0</v>
      </c>
      <c r="H8" s="5">
        <v>14.7</v>
      </c>
      <c r="I8" s="5">
        <f t="shared" si="0"/>
        <v>60.679999999999986</v>
      </c>
    </row>
    <row r="9" spans="1:9" x14ac:dyDescent="0.25">
      <c r="A9" s="4">
        <v>2008</v>
      </c>
      <c r="B9" s="4">
        <v>3</v>
      </c>
      <c r="C9" s="20" t="s">
        <v>19</v>
      </c>
      <c r="D9" s="20"/>
      <c r="E9" s="7" t="s">
        <v>20</v>
      </c>
      <c r="F9" s="5">
        <v>7.2</v>
      </c>
      <c r="G9" s="5">
        <v>6.5</v>
      </c>
      <c r="H9" s="5">
        <v>20.6</v>
      </c>
      <c r="I9" s="5">
        <f t="shared" si="0"/>
        <v>174.43</v>
      </c>
    </row>
    <row r="10" spans="1:9" x14ac:dyDescent="0.25">
      <c r="A10" s="21" t="s">
        <v>21</v>
      </c>
      <c r="B10" s="22"/>
      <c r="C10" s="22"/>
      <c r="D10" s="23"/>
      <c r="E10" s="8">
        <v>512</v>
      </c>
      <c r="F10" s="9">
        <f>SUM(F7:F9)</f>
        <v>17.600000000000001</v>
      </c>
      <c r="G10" s="9">
        <f>SUM(G7:G9)</f>
        <v>17.899999999999999</v>
      </c>
      <c r="H10" s="9">
        <f t="shared" ref="H10:I10" si="1">SUM(H7:H9)</f>
        <v>84.4</v>
      </c>
      <c r="I10" s="9">
        <f t="shared" si="1"/>
        <v>584.67000000000007</v>
      </c>
    </row>
    <row r="11" spans="1:9" x14ac:dyDescent="0.25">
      <c r="A11" s="29" t="s">
        <v>22</v>
      </c>
      <c r="B11" s="30"/>
      <c r="C11" s="10"/>
      <c r="D11" s="10"/>
      <c r="E11" s="11"/>
      <c r="F11" s="12"/>
      <c r="G11" s="12"/>
      <c r="H11" s="12"/>
      <c r="I11" s="12"/>
    </row>
    <row r="12" spans="1:9" x14ac:dyDescent="0.25">
      <c r="A12" s="13"/>
      <c r="B12" s="13"/>
      <c r="C12" s="26" t="s">
        <v>23</v>
      </c>
      <c r="D12" s="20"/>
      <c r="E12" s="4">
        <v>200</v>
      </c>
      <c r="F12" s="5">
        <v>3</v>
      </c>
      <c r="G12" s="5">
        <v>3.2</v>
      </c>
      <c r="H12" s="5">
        <v>5.9</v>
      </c>
      <c r="I12" s="5">
        <f>F12*4.1+G12*9.3+H12*4.1</f>
        <v>66.25</v>
      </c>
    </row>
    <row r="13" spans="1:9" x14ac:dyDescent="0.25">
      <c r="A13" s="27" t="s">
        <v>21</v>
      </c>
      <c r="B13" s="28"/>
      <c r="C13" s="22"/>
      <c r="D13" s="22"/>
      <c r="E13" s="8">
        <f>SUM(E12:E12)</f>
        <v>200</v>
      </c>
      <c r="F13" s="14">
        <f>SUM(F12:F12)</f>
        <v>3</v>
      </c>
      <c r="G13" s="14">
        <f>SUM(G12:G12)</f>
        <v>3.2</v>
      </c>
      <c r="H13" s="14">
        <f>SUM(H12:H12)</f>
        <v>5.9</v>
      </c>
      <c r="I13" s="14">
        <f>SUM(I12:I12)</f>
        <v>66.25</v>
      </c>
    </row>
    <row r="14" spans="1:9" x14ac:dyDescent="0.25">
      <c r="A14" s="15" t="s">
        <v>24</v>
      </c>
      <c r="B14" s="16"/>
      <c r="C14" s="16"/>
      <c r="D14" s="16"/>
      <c r="E14" s="16"/>
      <c r="F14" s="16"/>
      <c r="G14" s="16"/>
      <c r="H14" s="16"/>
      <c r="I14" s="16"/>
    </row>
    <row r="15" spans="1:9" x14ac:dyDescent="0.25">
      <c r="A15" s="4">
        <v>2008</v>
      </c>
      <c r="B15" s="4">
        <v>2</v>
      </c>
      <c r="C15" s="20" t="s">
        <v>25</v>
      </c>
      <c r="D15" s="20"/>
      <c r="E15" s="4">
        <v>60</v>
      </c>
      <c r="F15" s="5">
        <v>0.5</v>
      </c>
      <c r="G15" s="5">
        <v>0.1</v>
      </c>
      <c r="H15" s="5">
        <v>1</v>
      </c>
      <c r="I15" s="5">
        <f t="shared" ref="I15:I19" si="2">F15*4.1+G15*9.3+H15*4.1</f>
        <v>7.08</v>
      </c>
    </row>
    <row r="16" spans="1:9" ht="30" customHeight="1" x14ac:dyDescent="0.25">
      <c r="A16" s="4">
        <v>2012</v>
      </c>
      <c r="B16" s="4">
        <v>92</v>
      </c>
      <c r="C16" s="20" t="s">
        <v>26</v>
      </c>
      <c r="D16" s="20"/>
      <c r="E16" s="6">
        <v>250</v>
      </c>
      <c r="F16" s="5">
        <v>9</v>
      </c>
      <c r="G16" s="5">
        <v>8.6</v>
      </c>
      <c r="H16" s="5">
        <v>28.7</v>
      </c>
      <c r="I16" s="5">
        <f t="shared" si="2"/>
        <v>234.54999999999998</v>
      </c>
    </row>
    <row r="17" spans="1:9" ht="39.950000000000003" customHeight="1" x14ac:dyDescent="0.25">
      <c r="A17" s="4">
        <v>2011</v>
      </c>
      <c r="B17" s="4">
        <v>287</v>
      </c>
      <c r="C17" s="20" t="s">
        <v>27</v>
      </c>
      <c r="D17" s="20"/>
      <c r="E17" s="6">
        <v>200</v>
      </c>
      <c r="F17" s="5">
        <v>9.8000000000000007</v>
      </c>
      <c r="G17" s="5">
        <v>14.6</v>
      </c>
      <c r="H17" s="5">
        <v>49.4</v>
      </c>
      <c r="I17" s="5">
        <f t="shared" si="2"/>
        <v>378.5</v>
      </c>
    </row>
    <row r="18" spans="1:9" x14ac:dyDescent="0.25">
      <c r="A18" s="4">
        <v>2008</v>
      </c>
      <c r="B18" s="4">
        <v>436</v>
      </c>
      <c r="C18" s="20" t="s">
        <v>28</v>
      </c>
      <c r="D18" s="20"/>
      <c r="E18" s="4">
        <v>200</v>
      </c>
      <c r="F18" s="5">
        <v>0.1</v>
      </c>
      <c r="G18" s="5">
        <v>0</v>
      </c>
      <c r="H18" s="5">
        <v>10.199999999999999</v>
      </c>
      <c r="I18" s="5">
        <f t="shared" si="2"/>
        <v>42.22999999999999</v>
      </c>
    </row>
    <row r="19" spans="1:9" x14ac:dyDescent="0.25">
      <c r="A19" s="4">
        <v>2008</v>
      </c>
      <c r="B19" s="6"/>
      <c r="C19" s="20" t="s">
        <v>29</v>
      </c>
      <c r="D19" s="20"/>
      <c r="E19" s="4">
        <v>20</v>
      </c>
      <c r="F19" s="5">
        <v>1.3</v>
      </c>
      <c r="G19" s="5">
        <v>0.2</v>
      </c>
      <c r="H19" s="5">
        <v>8.5</v>
      </c>
      <c r="I19" s="5">
        <f t="shared" si="2"/>
        <v>42.039999999999992</v>
      </c>
    </row>
    <row r="20" spans="1:9" x14ac:dyDescent="0.25">
      <c r="A20" s="21" t="s">
        <v>21</v>
      </c>
      <c r="B20" s="22"/>
      <c r="C20" s="22"/>
      <c r="D20" s="23"/>
      <c r="E20" s="8">
        <f>SUM(E15:E19)</f>
        <v>730</v>
      </c>
      <c r="F20" s="9">
        <f>SUM(F15:F19)</f>
        <v>20.700000000000003</v>
      </c>
      <c r="G20" s="9">
        <f>SUM(G15:G19)</f>
        <v>23.499999999999996</v>
      </c>
      <c r="H20" s="9">
        <f>SUM(H15:H19)</f>
        <v>97.8</v>
      </c>
      <c r="I20" s="9">
        <f>SUM(I15:I19)</f>
        <v>704.4</v>
      </c>
    </row>
    <row r="21" spans="1:9" x14ac:dyDescent="0.25">
      <c r="A21" s="24" t="s">
        <v>30</v>
      </c>
      <c r="B21" s="24"/>
      <c r="C21" s="24"/>
      <c r="D21" s="24"/>
      <c r="E21" s="25"/>
      <c r="F21" s="14">
        <f>F10+F20+F13</f>
        <v>41.300000000000004</v>
      </c>
      <c r="G21" s="14">
        <f>G10+G20+G13</f>
        <v>44.599999999999994</v>
      </c>
      <c r="H21" s="14">
        <f>H10+H20+H13</f>
        <v>188.1</v>
      </c>
      <c r="I21" s="14">
        <f>I10+I20+I13</f>
        <v>1355.3200000000002</v>
      </c>
    </row>
    <row r="22" spans="1:9" x14ac:dyDescent="0.25">
      <c r="A22" s="24" t="s">
        <v>31</v>
      </c>
      <c r="B22" s="24"/>
      <c r="C22" s="24"/>
      <c r="D22" s="24"/>
      <c r="E22" s="24"/>
      <c r="F22" s="17">
        <v>1</v>
      </c>
      <c r="G22" s="17">
        <v>1</v>
      </c>
      <c r="H22" s="17">
        <v>4</v>
      </c>
      <c r="I22" s="18"/>
    </row>
    <row r="23" spans="1:9" x14ac:dyDescent="0.25">
      <c r="A23" s="31" t="s">
        <v>0</v>
      </c>
      <c r="B23" s="31"/>
      <c r="C23" s="31"/>
      <c r="D23" s="31" t="s">
        <v>1</v>
      </c>
      <c r="E23" s="31"/>
      <c r="F23" s="31"/>
      <c r="G23" s="31"/>
      <c r="H23" s="31"/>
      <c r="I23" s="31"/>
    </row>
    <row r="24" spans="1:9" x14ac:dyDescent="0.25">
      <c r="A24" s="31" t="s">
        <v>2</v>
      </c>
      <c r="B24" s="31"/>
      <c r="C24" s="31"/>
      <c r="D24" s="31" t="s">
        <v>3</v>
      </c>
      <c r="E24" s="31"/>
      <c r="F24" s="31"/>
      <c r="G24" s="31"/>
      <c r="H24" s="31"/>
      <c r="I24" s="31"/>
    </row>
    <row r="25" spans="1:9" x14ac:dyDescent="0.25">
      <c r="A25" s="32" t="s">
        <v>4</v>
      </c>
      <c r="B25" s="32"/>
      <c r="C25" s="32"/>
      <c r="D25" s="32" t="s">
        <v>5</v>
      </c>
      <c r="E25" s="32"/>
      <c r="F25" s="32"/>
      <c r="G25" s="32"/>
      <c r="H25" s="32"/>
      <c r="I25" s="32"/>
    </row>
    <row r="26" spans="1:9" x14ac:dyDescent="0.25">
      <c r="A26" s="33" t="s">
        <v>6</v>
      </c>
      <c r="B26" s="34" t="s">
        <v>7</v>
      </c>
      <c r="C26" s="33" t="s">
        <v>8</v>
      </c>
      <c r="D26" s="33"/>
      <c r="E26" s="33" t="s">
        <v>9</v>
      </c>
      <c r="F26" s="33" t="s">
        <v>10</v>
      </c>
      <c r="G26" s="33"/>
      <c r="H26" s="33"/>
      <c r="I26" s="34" t="s">
        <v>11</v>
      </c>
    </row>
    <row r="27" spans="1:9" ht="22.5" x14ac:dyDescent="0.25">
      <c r="A27" s="33"/>
      <c r="B27" s="34"/>
      <c r="C27" s="33"/>
      <c r="D27" s="33"/>
      <c r="E27" s="33"/>
      <c r="F27" s="1" t="s">
        <v>12</v>
      </c>
      <c r="G27" s="1" t="s">
        <v>13</v>
      </c>
      <c r="H27" s="1" t="s">
        <v>14</v>
      </c>
      <c r="I27" s="34"/>
    </row>
    <row r="28" spans="1:9" x14ac:dyDescent="0.25">
      <c r="A28" s="2" t="s">
        <v>15</v>
      </c>
      <c r="B28" s="3"/>
      <c r="C28" s="3"/>
      <c r="D28" s="3"/>
      <c r="E28" s="3"/>
      <c r="F28" s="3"/>
      <c r="G28" s="3"/>
      <c r="H28" s="3"/>
      <c r="I28" s="3"/>
    </row>
    <row r="29" spans="1:9" ht="39.950000000000003" customHeight="1" x14ac:dyDescent="0.25">
      <c r="A29" s="4">
        <v>2011</v>
      </c>
      <c r="B29" s="4">
        <v>401</v>
      </c>
      <c r="C29" s="20" t="s">
        <v>32</v>
      </c>
      <c r="D29" s="20"/>
      <c r="E29" s="6" t="s">
        <v>33</v>
      </c>
      <c r="F29" s="5">
        <v>13.4</v>
      </c>
      <c r="G29" s="5">
        <v>13.8</v>
      </c>
      <c r="H29" s="5">
        <v>87.2</v>
      </c>
      <c r="I29" s="5">
        <f>F29*4.1+G29*9.3+H29*4.1</f>
        <v>540.79999999999995</v>
      </c>
    </row>
    <row r="30" spans="1:9" x14ac:dyDescent="0.25">
      <c r="A30" s="4">
        <v>2008</v>
      </c>
      <c r="B30" s="4">
        <v>432</v>
      </c>
      <c r="C30" s="20" t="s">
        <v>34</v>
      </c>
      <c r="D30" s="20"/>
      <c r="E30" s="6">
        <v>200</v>
      </c>
      <c r="F30" s="5">
        <v>4.3</v>
      </c>
      <c r="G30" s="5">
        <v>4.4000000000000004</v>
      </c>
      <c r="H30" s="5">
        <v>20.100000000000001</v>
      </c>
      <c r="I30" s="5">
        <f>F30*4.1+G30*9.3+H30*4.1</f>
        <v>140.96</v>
      </c>
    </row>
    <row r="31" spans="1:9" x14ac:dyDescent="0.25">
      <c r="A31" s="4">
        <v>2008</v>
      </c>
      <c r="B31" s="6"/>
      <c r="C31" s="20" t="s">
        <v>35</v>
      </c>
      <c r="D31" s="20"/>
      <c r="E31" s="19">
        <v>100</v>
      </c>
      <c r="F31" s="5">
        <v>0.4</v>
      </c>
      <c r="G31" s="5">
        <v>0.4</v>
      </c>
      <c r="H31" s="5">
        <v>9.8000000000000007</v>
      </c>
      <c r="I31" s="5">
        <f t="shared" ref="I31" si="3">F31*4.1+G31*9.3+H31*4.1</f>
        <v>45.54</v>
      </c>
    </row>
    <row r="32" spans="1:9" x14ac:dyDescent="0.25">
      <c r="A32" s="21" t="s">
        <v>21</v>
      </c>
      <c r="B32" s="22"/>
      <c r="C32" s="22"/>
      <c r="D32" s="22"/>
      <c r="E32" s="8">
        <v>500</v>
      </c>
      <c r="F32" s="14">
        <f>SUM(F29:F31)</f>
        <v>18.099999999999998</v>
      </c>
      <c r="G32" s="14">
        <f>SUM(G29:G31)</f>
        <v>18.600000000000001</v>
      </c>
      <c r="H32" s="14">
        <f t="shared" ref="H32" si="4">SUM(H29:H31)</f>
        <v>117.10000000000001</v>
      </c>
      <c r="I32" s="14">
        <f>SUM(I29:I31)</f>
        <v>727.3</v>
      </c>
    </row>
    <row r="33" spans="1:9" x14ac:dyDescent="0.25">
      <c r="A33" s="29" t="s">
        <v>22</v>
      </c>
      <c r="B33" s="30"/>
      <c r="C33" s="10"/>
      <c r="D33" s="10"/>
      <c r="E33" s="11"/>
      <c r="F33" s="12"/>
      <c r="G33" s="12"/>
      <c r="H33" s="12"/>
      <c r="I33" s="12"/>
    </row>
    <row r="34" spans="1:9" x14ac:dyDescent="0.25">
      <c r="A34" s="13"/>
      <c r="B34" s="13"/>
      <c r="C34" s="26" t="s">
        <v>23</v>
      </c>
      <c r="D34" s="20"/>
      <c r="E34" s="4">
        <v>200</v>
      </c>
      <c r="F34" s="5">
        <v>3</v>
      </c>
      <c r="G34" s="5">
        <v>3.2</v>
      </c>
      <c r="H34" s="5">
        <v>5.9</v>
      </c>
      <c r="I34" s="5">
        <f>F34*4.1+G34*9.3+H34*4.1</f>
        <v>66.25</v>
      </c>
    </row>
    <row r="35" spans="1:9" x14ac:dyDescent="0.25">
      <c r="A35" s="27" t="s">
        <v>21</v>
      </c>
      <c r="B35" s="28"/>
      <c r="C35" s="22"/>
      <c r="D35" s="22"/>
      <c r="E35" s="8">
        <f>SUM(E34:E34)</f>
        <v>200</v>
      </c>
      <c r="F35" s="14">
        <f>SUM(F34:F34)</f>
        <v>3</v>
      </c>
      <c r="G35" s="14">
        <f>SUM(G34:G34)</f>
        <v>3.2</v>
      </c>
      <c r="H35" s="14">
        <f>SUM(H34:H34)</f>
        <v>5.9</v>
      </c>
      <c r="I35" s="14">
        <f>SUM(I34:I34)</f>
        <v>66.25</v>
      </c>
    </row>
    <row r="36" spans="1:9" x14ac:dyDescent="0.25">
      <c r="A36" s="15" t="s">
        <v>24</v>
      </c>
      <c r="B36" s="16"/>
      <c r="C36" s="16"/>
      <c r="D36" s="16"/>
      <c r="E36" s="16"/>
      <c r="F36" s="16"/>
      <c r="G36" s="16"/>
      <c r="H36" s="16"/>
      <c r="I36" s="16"/>
    </row>
    <row r="37" spans="1:9" x14ac:dyDescent="0.25">
      <c r="A37" s="4">
        <v>2008</v>
      </c>
      <c r="B37" s="4">
        <v>2</v>
      </c>
      <c r="C37" s="20" t="s">
        <v>25</v>
      </c>
      <c r="D37" s="20"/>
      <c r="E37" s="4">
        <v>60</v>
      </c>
      <c r="F37" s="5">
        <v>0.5</v>
      </c>
      <c r="G37" s="5">
        <v>0.1</v>
      </c>
      <c r="H37" s="5">
        <v>1</v>
      </c>
      <c r="I37" s="5">
        <f t="shared" ref="I37:I42" si="5">F37*4.1+G37*9.3+H37*4.1</f>
        <v>7.08</v>
      </c>
    </row>
    <row r="38" spans="1:9" ht="30" customHeight="1" x14ac:dyDescent="0.25">
      <c r="A38" s="4">
        <v>2012</v>
      </c>
      <c r="B38" s="4">
        <v>92</v>
      </c>
      <c r="C38" s="20" t="s">
        <v>26</v>
      </c>
      <c r="D38" s="20"/>
      <c r="E38" s="6">
        <v>250</v>
      </c>
      <c r="F38" s="5">
        <v>9</v>
      </c>
      <c r="G38" s="5">
        <v>8.6</v>
      </c>
      <c r="H38" s="5">
        <v>28.7</v>
      </c>
      <c r="I38" s="5">
        <f t="shared" si="5"/>
        <v>234.54999999999998</v>
      </c>
    </row>
    <row r="39" spans="1:9" ht="30" customHeight="1" x14ac:dyDescent="0.25">
      <c r="A39" s="4">
        <v>2011</v>
      </c>
      <c r="B39" s="4">
        <v>290</v>
      </c>
      <c r="C39" s="20" t="s">
        <v>36</v>
      </c>
      <c r="D39" s="20"/>
      <c r="E39" s="6">
        <v>100</v>
      </c>
      <c r="F39" s="5">
        <v>12</v>
      </c>
      <c r="G39" s="5">
        <v>13.8</v>
      </c>
      <c r="H39" s="5">
        <v>23</v>
      </c>
      <c r="I39" s="5">
        <f t="shared" si="5"/>
        <v>271.83999999999997</v>
      </c>
    </row>
    <row r="40" spans="1:9" ht="30" customHeight="1" x14ac:dyDescent="0.25">
      <c r="A40" s="4">
        <v>2008</v>
      </c>
      <c r="B40" s="4">
        <v>346</v>
      </c>
      <c r="C40" s="20" t="s">
        <v>37</v>
      </c>
      <c r="D40" s="20"/>
      <c r="E40" s="6">
        <v>150</v>
      </c>
      <c r="F40" s="5">
        <v>3.5</v>
      </c>
      <c r="G40" s="5">
        <v>3.1</v>
      </c>
      <c r="H40" s="5">
        <v>34.5</v>
      </c>
      <c r="I40" s="5">
        <f t="shared" si="5"/>
        <v>184.63</v>
      </c>
    </row>
    <row r="41" spans="1:9" x14ac:dyDescent="0.25">
      <c r="A41" s="4">
        <v>2008</v>
      </c>
      <c r="B41" s="4">
        <v>436</v>
      </c>
      <c r="C41" s="20" t="s">
        <v>28</v>
      </c>
      <c r="D41" s="20"/>
      <c r="E41" s="4">
        <v>200</v>
      </c>
      <c r="F41" s="5">
        <v>0.1</v>
      </c>
      <c r="G41" s="5">
        <v>0</v>
      </c>
      <c r="H41" s="5">
        <v>10.199999999999999</v>
      </c>
      <c r="I41" s="5">
        <f t="shared" si="5"/>
        <v>42.22999999999999</v>
      </c>
    </row>
    <row r="42" spans="1:9" x14ac:dyDescent="0.25">
      <c r="A42" s="4">
        <v>2008</v>
      </c>
      <c r="B42" s="6"/>
      <c r="C42" s="20" t="s">
        <v>29</v>
      </c>
      <c r="D42" s="20"/>
      <c r="E42" s="4">
        <v>20</v>
      </c>
      <c r="F42" s="5">
        <v>1.3</v>
      </c>
      <c r="G42" s="5">
        <v>0.2</v>
      </c>
      <c r="H42" s="5">
        <v>8.5</v>
      </c>
      <c r="I42" s="5">
        <f t="shared" si="5"/>
        <v>42.039999999999992</v>
      </c>
    </row>
    <row r="43" spans="1:9" x14ac:dyDescent="0.25">
      <c r="A43" s="21" t="s">
        <v>21</v>
      </c>
      <c r="B43" s="22"/>
      <c r="C43" s="22"/>
      <c r="D43" s="23"/>
      <c r="E43" s="8">
        <f>SUM(E37:E42)</f>
        <v>780</v>
      </c>
      <c r="F43" s="9">
        <f>SUM(F37:F42)</f>
        <v>26.400000000000002</v>
      </c>
      <c r="G43" s="9">
        <f>SUM(G37:G42)</f>
        <v>25.8</v>
      </c>
      <c r="H43" s="9">
        <f>SUM(H37:H42)</f>
        <v>105.9</v>
      </c>
      <c r="I43" s="9">
        <f>SUM(I37:I42)</f>
        <v>782.37</v>
      </c>
    </row>
    <row r="44" spans="1:9" x14ac:dyDescent="0.25">
      <c r="A44" s="24" t="s">
        <v>30</v>
      </c>
      <c r="B44" s="24"/>
      <c r="C44" s="24"/>
      <c r="D44" s="24"/>
      <c r="E44" s="25"/>
      <c r="F44" s="14">
        <f>F32+F43+F35</f>
        <v>47.5</v>
      </c>
      <c r="G44" s="14">
        <f>G32+G43+G35</f>
        <v>47.600000000000009</v>
      </c>
      <c r="H44" s="14">
        <f>H32+H43+H35</f>
        <v>228.9</v>
      </c>
      <c r="I44" s="14">
        <f>I32+I43+I35</f>
        <v>1575.92</v>
      </c>
    </row>
    <row r="45" spans="1:9" x14ac:dyDescent="0.25">
      <c r="A45" s="24" t="s">
        <v>31</v>
      </c>
      <c r="B45" s="24"/>
      <c r="C45" s="24"/>
      <c r="D45" s="24"/>
      <c r="E45" s="24"/>
      <c r="F45" s="17">
        <v>1</v>
      </c>
      <c r="G45" s="17">
        <v>1</v>
      </c>
      <c r="H45" s="17">
        <v>4</v>
      </c>
      <c r="I45" s="18"/>
    </row>
  </sheetData>
  <mergeCells count="55"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C18:D18"/>
    <mergeCell ref="C7:D7"/>
    <mergeCell ref="C8:D8"/>
    <mergeCell ref="C9:D9"/>
    <mergeCell ref="A10:D10"/>
    <mergeCell ref="A11:B11"/>
    <mergeCell ref="C12:D12"/>
    <mergeCell ref="A13:D13"/>
    <mergeCell ref="C15:D15"/>
    <mergeCell ref="C16:D16"/>
    <mergeCell ref="C17:D17"/>
    <mergeCell ref="C19:D19"/>
    <mergeCell ref="A20:D20"/>
    <mergeCell ref="A21:E21"/>
    <mergeCell ref="A22:E22"/>
    <mergeCell ref="A23:C23"/>
    <mergeCell ref="D23:I23"/>
    <mergeCell ref="A24:C24"/>
    <mergeCell ref="D24:I24"/>
    <mergeCell ref="A25:C25"/>
    <mergeCell ref="D25:I25"/>
    <mergeCell ref="A26:A27"/>
    <mergeCell ref="B26:B27"/>
    <mergeCell ref="C26:D27"/>
    <mergeCell ref="E26:E27"/>
    <mergeCell ref="F26:H26"/>
    <mergeCell ref="I26:I27"/>
    <mergeCell ref="C40:D40"/>
    <mergeCell ref="C29:D29"/>
    <mergeCell ref="C30:D30"/>
    <mergeCell ref="C31:D31"/>
    <mergeCell ref="A32:D32"/>
    <mergeCell ref="A33:B33"/>
    <mergeCell ref="C34:D34"/>
    <mergeCell ref="A35:D35"/>
    <mergeCell ref="C37:D37"/>
    <mergeCell ref="C38:D38"/>
    <mergeCell ref="C39:D39"/>
    <mergeCell ref="C41:D41"/>
    <mergeCell ref="C42:D42"/>
    <mergeCell ref="A43:D43"/>
    <mergeCell ref="A44:E44"/>
    <mergeCell ref="A45:E45"/>
  </mergeCells>
  <pageMargins left="0.7" right="0.7" top="0.75" bottom="0.75" header="0.3" footer="0.3"/>
  <pageSetup paperSize="9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2023-09-04T20:52:03Z</dcterms:created>
  <dcterms:modified xsi:type="dcterms:W3CDTF">2024-11-01T06:59:06Z</dcterms:modified>
</cp:coreProperties>
</file>