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1570" windowHeight="7980"/>
  </bookViews>
  <sheets>
    <sheet name="Лист1" sheetId="1" r:id="rId1"/>
  </sheets>
  <definedNames>
    <definedName name="_xlnm.Print_Area" localSheetId="0">Лист1!$A$1:$I$47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G45" i="1"/>
  <c r="F45" i="1"/>
  <c r="E45" i="1"/>
  <c r="D45" i="1"/>
  <c r="I44" i="1"/>
  <c r="I43" i="1"/>
  <c r="I42" i="1"/>
  <c r="I41" i="1"/>
  <c r="I40" i="1"/>
  <c r="I45" i="1" s="1"/>
  <c r="H38" i="1"/>
  <c r="G38" i="1"/>
  <c r="F38" i="1"/>
  <c r="E38" i="1"/>
  <c r="D38" i="1"/>
  <c r="I37" i="1"/>
  <c r="I38" i="1" s="1"/>
  <c r="H35" i="1"/>
  <c r="H46" i="1" s="1"/>
  <c r="G35" i="1"/>
  <c r="G46" i="1" s="1"/>
  <c r="F35" i="1"/>
  <c r="F46" i="1" s="1"/>
  <c r="E35" i="1"/>
  <c r="E46" i="1" s="1"/>
  <c r="I34" i="1"/>
  <c r="I33" i="1"/>
  <c r="I32" i="1"/>
  <c r="I31" i="1"/>
  <c r="I35" i="1" s="1"/>
  <c r="I46" i="1" s="1"/>
  <c r="H22" i="1" l="1"/>
  <c r="G22" i="1"/>
  <c r="F22" i="1"/>
  <c r="I21" i="1"/>
  <c r="I20" i="1"/>
  <c r="I19" i="1"/>
  <c r="I18" i="1"/>
  <c r="I17" i="1"/>
  <c r="I16" i="1"/>
  <c r="H14" i="1"/>
  <c r="G14" i="1"/>
  <c r="F14" i="1"/>
  <c r="E14" i="1"/>
  <c r="I13" i="1"/>
  <c r="I14" i="1" s="1"/>
  <c r="H11" i="1"/>
  <c r="G11" i="1"/>
  <c r="F11" i="1"/>
  <c r="I10" i="1"/>
  <c r="I9" i="1"/>
  <c r="I8" i="1"/>
  <c r="I7" i="1"/>
  <c r="I11" i="1" l="1"/>
  <c r="F23" i="1"/>
  <c r="G23" i="1"/>
  <c r="H23" i="1"/>
  <c r="I22" i="1"/>
  <c r="I23" i="1" s="1"/>
</calcChain>
</file>

<file path=xl/sharedStrings.xml><?xml version="1.0" encoding="utf-8"?>
<sst xmlns="http://schemas.openxmlformats.org/spreadsheetml/2006/main" count="73" uniqueCount="42">
  <si>
    <t>День:</t>
  </si>
  <si>
    <t>вторник</t>
  </si>
  <si>
    <t>Неделя:</t>
  </si>
  <si>
    <t>первая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</si>
  <si>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</si>
  <si>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</si>
  <si>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</si>
  <si>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</si>
  <si>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</si>
  <si>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</si>
  <si>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</si>
  <si>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</si>
  <si>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</si>
  <si>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</si>
  <si>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</si>
  <si>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</si>
  <si>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МАННАЯ ВЯЗКАЯ МОЛОЧНАЯ С МАСЛОМ СЛИВОЧНЫМ</t>
  </si>
  <si>
    <t>БАТОН</t>
  </si>
  <si>
    <t>ЧАЙ С САХАРОМ И ЛИМОНОМ</t>
  </si>
  <si>
    <t>185/10/5</t>
  </si>
  <si>
    <t>ЯБЛОКО</t>
  </si>
  <si>
    <t>Итого за прием пищи:</t>
  </si>
  <si>
    <t>Завтрак II</t>
  </si>
  <si>
    <t xml:space="preserve">МОЛОКО </t>
  </si>
  <si>
    <t>Обед</t>
  </si>
  <si>
    <t xml:space="preserve">САЛАТ "СТЕПНОЙ" </t>
  </si>
  <si>
    <t>ЩИ ИЗ СВЕЖЕЙ КАПУСТЫ С КАРТОФЕЛЕМ СО СМЕТАНОЙ</t>
  </si>
  <si>
    <t xml:space="preserve">ПЛОВ ИЗ ПТИЦЫ </t>
  </si>
  <si>
    <t>КОМПОТ ИЗ СМЕСИ СУХОФРУКТОВ</t>
  </si>
  <si>
    <t>ХЛЕБ РЖАНОЙ</t>
  </si>
  <si>
    <t>Всего за день:</t>
  </si>
  <si>
    <t>Сбалансированность:</t>
  </si>
  <si>
    <t>БУТЕРБРОД С МАСЛОМ СЛИВОЧНЫМ</t>
  </si>
  <si>
    <t>40/10</t>
  </si>
  <si>
    <t/>
  </si>
  <si>
    <t>ЗАВТРАК  II</t>
  </si>
  <si>
    <t>НАПИТОК ЯБЛОЧНЫЙ</t>
  </si>
  <si>
    <t xml:space="preserve">Завтрак </t>
  </si>
  <si>
    <t>КАША ПШЕНИЧНАЯ ВЯЗКАЯ МОЛОЧНАЯ С МАСЛОМ СЛИВОЧНЫМ</t>
  </si>
  <si>
    <t xml:space="preserve">Обед </t>
  </si>
  <si>
    <t>ПЛОВ ИЗ  ПТИЦЫ</t>
  </si>
  <si>
    <t>Цена,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</si>
</sst>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\-#,##0.0"/>
    <numFmt numFmtId="165" formatCode="#,##0.00_ ;\-#,##0.00\ "/>
    <numFmt numFmtId="166" formatCode="#,##0.0_ ;\-#,##0.0\ "/>
    <numFmt numFmtId="167" formatCode="#,##0.00;\-#,##0.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7.8"/>
      <color theme="1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8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4" fontId="10" fillId="0" borderId="12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2" xfId="0" applyNumberFormat="1" applyFont="1" applyFill="1" applyBorder="1" applyAlignment="1" applyProtection="1">
      <alignment horizontal="right" vertical="center" wrapText="1"/>
    </xf>
    <xf numFmtId="164" fontId="9" fillId="0" borderId="2" xfId="0" applyNumberFormat="1" applyFont="1" applyFill="1" applyBorder="1" applyAlignment="1">
      <alignment horizontal="right" vertical="center" wrapText="1"/>
    </xf>
    <xf numFmtId="165" fontId="8" fillId="0" borderId="2" xfId="0" applyNumberFormat="1" applyFont="1" applyFill="1" applyBorder="1" applyAlignment="1" applyProtection="1">
      <alignment horizontal="right" vertical="center" wrapText="1"/>
    </xf>
    <xf numFmtId="166" fontId="8" fillId="0" borderId="2" xfId="0" applyNumberFormat="1" applyFont="1" applyFill="1" applyBorder="1" applyAlignment="1" applyProtection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2" fontId="6" fillId="0" borderId="14" xfId="0" applyNumberFormat="1" applyFont="1" applyFill="1" applyBorder="1" applyAlignment="1">
      <alignment horizontal="right" vertical="center" wrapText="1"/>
    </xf>
    <xf numFmtId="164" fontId="6" fillId="0" borderId="9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2" fontId="3" fillId="0" borderId="14" xfId="0" applyNumberFormat="1" applyFont="1" applyFill="1" applyBorder="1" applyAlignment="1">
      <alignment horizontal="right" vertical="center" wrapText="1"/>
    </xf>
    <xf numFmtId="2" fontId="3" fillId="0" borderId="19" xfId="0" applyNumberFormat="1" applyFont="1" applyFill="1" applyBorder="1" applyAlignment="1">
      <alignment horizontal="right" vertical="center" wrapText="1"/>
    </xf>
    <xf numFmtId="167" fontId="9" fillId="0" borderId="2" xfId="0" applyNumberFormat="1" applyFont="1" applyFill="1" applyBorder="1" applyAlignment="1" applyProtection="1">
      <alignment horizontal="right" vertical="center" wrapText="1"/>
    </xf>
    <xf numFmtId="0" fontId="8" fillId="0" borderId="14" xfId="0" applyNumberFormat="1" applyFont="1" applyFill="1" applyBorder="1" applyAlignment="1" applyProtection="1">
      <alignment horizontal="center" vertical="center" wrapText="1"/>
    </xf>
    <xf numFmtId="165" fontId="8" fillId="0" borderId="5" xfId="0" applyNumberFormat="1" applyFont="1" applyFill="1" applyBorder="1" applyAlignment="1" applyProtection="1">
      <alignment horizontal="right" vertical="center" wrapText="1"/>
    </xf>
    <xf numFmtId="165" fontId="8" fillId="0" borderId="14" xfId="0" applyNumberFormat="1" applyFont="1" applyFill="1" applyBorder="1" applyAlignment="1" applyProtection="1">
      <alignment horizontal="right" vertical="center" wrapText="1"/>
    </xf>
    <xf numFmtId="0" fontId="8" fillId="0" borderId="20" xfId="0" applyNumberFormat="1" applyFont="1" applyFill="1" applyBorder="1" applyAlignment="1" applyProtection="1">
      <alignment horizontal="right" vertical="center" wrapText="1"/>
    </xf>
    <xf numFmtId="0" fontId="12" fillId="0" borderId="0" xfId="0" applyNumberFormat="1" applyFont="1" applyFill="1" applyBorder="1" applyAlignment="1" applyProtection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23" xfId="0" applyNumberFormat="1" applyFont="1" applyFill="1" applyBorder="1" applyAlignment="1" applyProtection="1">
      <alignment vertical="top" wrapText="1"/>
    </xf>
    <xf numFmtId="0" fontId="8" fillId="0" borderId="22" xfId="0" applyNumberFormat="1" applyFont="1" applyFill="1" applyBorder="1" applyAlignment="1" applyProtection="1">
      <alignment vertical="top" wrapText="1"/>
    </xf>
    <xf numFmtId="0" fontId="8" fillId="0" borderId="24" xfId="0" applyNumberFormat="1" applyFont="1" applyFill="1" applyBorder="1" applyAlignment="1" applyProtection="1">
      <alignment vertical="top" wrapText="1"/>
    </xf>
    <xf numFmtId="0" fontId="8" fillId="0" borderId="0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11" fillId="0" borderId="21" xfId="1" applyFont="1" applyBorder="1" applyAlignment="1">
      <alignment horizontal="left" vertical="center" wrapText="1"/>
    </xf>
    <xf numFmtId="0" fontId="11" fillId="0" borderId="22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 wrapText="1"/>
    </xf>
    <xf numFmtId="0" fontId="11" fillId="0" borderId="13" xfId="1" applyFont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8" fillId="0" borderId="7" xfId="0" applyNumberFormat="1" applyFont="1" applyFill="1" applyBorder="1" applyAlignment="1" applyProtection="1">
      <alignment horizontal="left" vertical="center" wrapText="1"/>
    </xf>
    <xf numFmtId="0" fontId="8" fillId="0" borderId="8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view="pageBreakPreview" topLeftCell="A25" zoomScaleNormal="100" zoomScaleSheetLayoutView="100" workbookViewId="0">
      <selection activeCell="D33" sqref="D33"/>
    </sheetView>
  </sheetViews>
  <sheetFormatPr defaultRowHeight="15" x14ac:dyDescent="0.25"/>
  <cols>
    <col min="3" max="3" width="27.7109375" customWidth="1"/>
  </cols>
  <sheetData>
    <row r="1" spans="1:9" x14ac:dyDescent="0.25">
      <c r="A1" s="46" t="s">
        <v>0</v>
      </c>
      <c r="B1" s="46"/>
      <c r="C1" s="46"/>
      <c r="D1" s="46" t="s">
        <v>1</v>
      </c>
      <c r="E1" s="46"/>
      <c r="F1" s="46"/>
      <c r="G1" s="46"/>
      <c r="H1" s="46"/>
      <c r="I1" s="46"/>
    </row>
    <row r="2" spans="1:9" x14ac:dyDescent="0.25">
      <c r="A2" s="46" t="s">
        <v>2</v>
      </c>
      <c r="B2" s="46"/>
      <c r="C2" s="46"/>
      <c r="D2" s="46" t="s">
        <v>3</v>
      </c>
      <c r="E2" s="46"/>
      <c r="F2" s="46"/>
      <c r="G2" s="46"/>
      <c r="H2" s="46"/>
      <c r="I2" s="46"/>
    </row>
    <row r="3" spans="1:9" x14ac:dyDescent="0.25">
      <c r="A3" s="47" t="s">
        <v>4</v>
      </c>
      <c r="B3" s="47"/>
      <c r="C3" s="47"/>
      <c r="D3" s="47" t="s">
        <v>5</v>
      </c>
      <c r="E3" s="47"/>
      <c r="F3" s="47"/>
      <c r="G3" s="47"/>
      <c r="H3" s="47"/>
      <c r="I3" s="47"/>
    </row>
    <row r="4" spans="1:9" x14ac:dyDescent="0.25">
      <c r="A4" s="44" t="s">
        <v>6</v>
      </c>
      <c r="B4" s="45" t="s">
        <v>7</v>
      </c>
      <c r="C4" s="44" t="s">
        <v>8</v>
      </c>
      <c r="D4" s="44"/>
      <c r="E4" s="44" t="s">
        <v>9</v>
      </c>
      <c r="F4" s="44" t="s">
        <v>10</v>
      </c>
      <c r="G4" s="44"/>
      <c r="H4" s="44"/>
      <c r="I4" s="45" t="s">
        <v>11</v>
      </c>
    </row>
    <row r="5" spans="1:9" ht="22.5" x14ac:dyDescent="0.25">
      <c r="A5" s="44"/>
      <c r="B5" s="45"/>
      <c r="C5" s="44"/>
      <c r="D5" s="44"/>
      <c r="E5" s="44"/>
      <c r="F5" s="1" t="s">
        <v>12</v>
      </c>
      <c r="G5" s="1" t="s">
        <v>13</v>
      </c>
      <c r="H5" s="1" t="s">
        <v>14</v>
      </c>
      <c r="I5" s="45"/>
    </row>
    <row r="6" spans="1:9" x14ac:dyDescent="0.25">
      <c r="A6" s="2" t="s">
        <v>15</v>
      </c>
      <c r="B6" s="3"/>
      <c r="C6" s="3"/>
      <c r="D6" s="3"/>
      <c r="E6" s="3"/>
      <c r="F6" s="3"/>
      <c r="G6" s="3"/>
      <c r="H6" s="3"/>
      <c r="I6" s="3"/>
    </row>
    <row r="7" spans="1:9" ht="39.950000000000003" customHeight="1" x14ac:dyDescent="0.25">
      <c r="A7" s="4">
        <v>2008</v>
      </c>
      <c r="B7" s="4">
        <v>184</v>
      </c>
      <c r="C7" s="50" t="s">
        <v>16</v>
      </c>
      <c r="D7" s="50"/>
      <c r="E7" s="5">
        <v>200</v>
      </c>
      <c r="F7" s="6">
        <v>12.5</v>
      </c>
      <c r="G7" s="6">
        <v>13.7</v>
      </c>
      <c r="H7" s="6">
        <v>49.4</v>
      </c>
      <c r="I7" s="6">
        <f>F7*4.1+G7*9.3+H7*4.1</f>
        <v>381.19999999999993</v>
      </c>
    </row>
    <row r="8" spans="1:9" x14ac:dyDescent="0.25">
      <c r="A8" s="5">
        <v>2008</v>
      </c>
      <c r="B8" s="4"/>
      <c r="C8" s="50" t="s">
        <v>17</v>
      </c>
      <c r="D8" s="50"/>
      <c r="E8" s="5">
        <v>20</v>
      </c>
      <c r="F8" s="6">
        <v>1.5</v>
      </c>
      <c r="G8" s="6">
        <v>0.6</v>
      </c>
      <c r="H8" s="6">
        <v>10.3</v>
      </c>
      <c r="I8" s="6">
        <f t="shared" ref="I8:I10" si="0">F8*4.1+G8*9.3+H8*4.1</f>
        <v>53.959999999999994</v>
      </c>
    </row>
    <row r="9" spans="1:9" ht="30" customHeight="1" x14ac:dyDescent="0.25">
      <c r="A9" s="4">
        <v>2008</v>
      </c>
      <c r="B9" s="4">
        <v>431</v>
      </c>
      <c r="C9" s="50" t="s">
        <v>18</v>
      </c>
      <c r="D9" s="50"/>
      <c r="E9" s="5" t="s">
        <v>19</v>
      </c>
      <c r="F9" s="6">
        <v>0.1</v>
      </c>
      <c r="G9" s="6">
        <v>0</v>
      </c>
      <c r="H9" s="6">
        <v>9.8000000000000007</v>
      </c>
      <c r="I9" s="6">
        <f t="shared" si="0"/>
        <v>40.589999999999996</v>
      </c>
    </row>
    <row r="10" spans="1:9" x14ac:dyDescent="0.25">
      <c r="A10" s="5">
        <v>2008</v>
      </c>
      <c r="B10" s="4"/>
      <c r="C10" s="50" t="s">
        <v>20</v>
      </c>
      <c r="D10" s="50"/>
      <c r="E10" s="7">
        <v>150</v>
      </c>
      <c r="F10" s="6">
        <v>0.6</v>
      </c>
      <c r="G10" s="6">
        <v>0.6</v>
      </c>
      <c r="H10" s="6">
        <v>14.7</v>
      </c>
      <c r="I10" s="6">
        <f t="shared" si="0"/>
        <v>68.309999999999988</v>
      </c>
    </row>
    <row r="11" spans="1:9" x14ac:dyDescent="0.25">
      <c r="A11" s="51" t="s">
        <v>21</v>
      </c>
      <c r="B11" s="52"/>
      <c r="C11" s="52"/>
      <c r="D11" s="52"/>
      <c r="E11" s="8">
        <v>570</v>
      </c>
      <c r="F11" s="9">
        <f>SUM(F7:F10)</f>
        <v>14.7</v>
      </c>
      <c r="G11" s="9">
        <f>SUM(G7:G10)</f>
        <v>14.899999999999999</v>
      </c>
      <c r="H11" s="9">
        <f>SUM(H7:H10)</f>
        <v>84.2</v>
      </c>
      <c r="I11" s="9">
        <f>SUM(I7:I10)</f>
        <v>544.05999999999983</v>
      </c>
    </row>
    <row r="12" spans="1:9" x14ac:dyDescent="0.25">
      <c r="A12" s="48" t="s">
        <v>22</v>
      </c>
      <c r="B12" s="49"/>
      <c r="C12" s="10"/>
      <c r="D12" s="10"/>
      <c r="E12" s="11"/>
      <c r="F12" s="12"/>
      <c r="G12" s="12"/>
      <c r="H12" s="12"/>
      <c r="I12" s="12"/>
    </row>
    <row r="13" spans="1:9" x14ac:dyDescent="0.25">
      <c r="A13" s="13"/>
      <c r="B13" s="13"/>
      <c r="C13" s="54" t="s">
        <v>23</v>
      </c>
      <c r="D13" s="50"/>
      <c r="E13" s="5">
        <v>200</v>
      </c>
      <c r="F13" s="6">
        <v>3</v>
      </c>
      <c r="G13" s="6">
        <v>3.2</v>
      </c>
      <c r="H13" s="6">
        <v>5.9</v>
      </c>
      <c r="I13" s="6">
        <f>F13*4.1+G13*9.3+H13*4.1</f>
        <v>66.25</v>
      </c>
    </row>
    <row r="14" spans="1:9" x14ac:dyDescent="0.25">
      <c r="A14" s="55" t="s">
        <v>21</v>
      </c>
      <c r="B14" s="56"/>
      <c r="C14" s="52"/>
      <c r="D14" s="52"/>
      <c r="E14" s="8">
        <f>SUM(E13:E13)</f>
        <v>200</v>
      </c>
      <c r="F14" s="14">
        <f>SUM(F13:F13)</f>
        <v>3</v>
      </c>
      <c r="G14" s="14">
        <f>SUM(G13:G13)</f>
        <v>3.2</v>
      </c>
      <c r="H14" s="14">
        <f>SUM(H13:H13)</f>
        <v>5.9</v>
      </c>
      <c r="I14" s="14">
        <f>SUM(I13:I13)</f>
        <v>66.25</v>
      </c>
    </row>
    <row r="15" spans="1:9" x14ac:dyDescent="0.25">
      <c r="A15" s="15" t="s">
        <v>24</v>
      </c>
      <c r="B15" s="16"/>
      <c r="C15" s="16"/>
      <c r="D15" s="16"/>
      <c r="E15" s="16"/>
      <c r="F15" s="16"/>
      <c r="G15" s="16"/>
      <c r="H15" s="16"/>
      <c r="I15" s="16"/>
    </row>
    <row r="16" spans="1:9" x14ac:dyDescent="0.25">
      <c r="A16" s="5">
        <v>2008</v>
      </c>
      <c r="B16" s="5">
        <v>30</v>
      </c>
      <c r="C16" s="50" t="s">
        <v>25</v>
      </c>
      <c r="D16" s="50"/>
      <c r="E16" s="5">
        <v>60</v>
      </c>
      <c r="F16" s="6">
        <v>0.8</v>
      </c>
      <c r="G16" s="6">
        <v>3.1</v>
      </c>
      <c r="H16" s="6">
        <v>4.8</v>
      </c>
      <c r="I16" s="6">
        <f t="shared" ref="I16:I21" si="1">F16*4.1+G16*9.3+H16*4.1</f>
        <v>51.789999999999992</v>
      </c>
    </row>
    <row r="17" spans="1:9" ht="45" customHeight="1" x14ac:dyDescent="0.25">
      <c r="A17" s="4">
        <v>2011</v>
      </c>
      <c r="B17" s="4">
        <v>88</v>
      </c>
      <c r="C17" s="50" t="s">
        <v>26</v>
      </c>
      <c r="D17" s="50"/>
      <c r="E17" s="5">
        <v>250</v>
      </c>
      <c r="F17" s="6">
        <v>5</v>
      </c>
      <c r="G17" s="6">
        <v>9</v>
      </c>
      <c r="H17" s="6">
        <v>26.1</v>
      </c>
      <c r="I17" s="6">
        <f t="shared" si="1"/>
        <v>211.20999999999998</v>
      </c>
    </row>
    <row r="18" spans="1:9" x14ac:dyDescent="0.25">
      <c r="A18" s="5">
        <v>2011</v>
      </c>
      <c r="B18" s="5">
        <v>291</v>
      </c>
      <c r="C18" s="50" t="s">
        <v>27</v>
      </c>
      <c r="D18" s="50"/>
      <c r="E18" s="5">
        <v>240</v>
      </c>
      <c r="F18" s="6">
        <v>14.4</v>
      </c>
      <c r="G18" s="6">
        <v>11.2</v>
      </c>
      <c r="H18" s="6">
        <v>42.1</v>
      </c>
      <c r="I18" s="6">
        <f t="shared" si="1"/>
        <v>335.80999999999995</v>
      </c>
    </row>
    <row r="19" spans="1:9" ht="30" customHeight="1" x14ac:dyDescent="0.25">
      <c r="A19" s="4">
        <v>2011</v>
      </c>
      <c r="B19" s="4">
        <v>349</v>
      </c>
      <c r="C19" s="50" t="s">
        <v>28</v>
      </c>
      <c r="D19" s="50"/>
      <c r="E19" s="5">
        <v>200</v>
      </c>
      <c r="F19" s="6">
        <v>0</v>
      </c>
      <c r="G19" s="6">
        <v>0</v>
      </c>
      <c r="H19" s="6">
        <v>9.6999999999999993</v>
      </c>
      <c r="I19" s="6">
        <f t="shared" si="1"/>
        <v>39.769999999999996</v>
      </c>
    </row>
    <row r="20" spans="1:9" x14ac:dyDescent="0.25">
      <c r="A20" s="5">
        <v>2008</v>
      </c>
      <c r="B20" s="4"/>
      <c r="C20" s="50" t="s">
        <v>29</v>
      </c>
      <c r="D20" s="50"/>
      <c r="E20" s="5">
        <v>20</v>
      </c>
      <c r="F20" s="6">
        <v>1.3</v>
      </c>
      <c r="G20" s="6">
        <v>0.2</v>
      </c>
      <c r="H20" s="6">
        <v>8.5</v>
      </c>
      <c r="I20" s="6">
        <f t="shared" si="1"/>
        <v>42.039999999999992</v>
      </c>
    </row>
    <row r="21" spans="1:9" x14ac:dyDescent="0.25">
      <c r="A21" s="5">
        <v>2008</v>
      </c>
      <c r="B21" s="4"/>
      <c r="C21" s="50" t="s">
        <v>17</v>
      </c>
      <c r="D21" s="50"/>
      <c r="E21" s="7">
        <v>30</v>
      </c>
      <c r="F21" s="6">
        <v>3.8</v>
      </c>
      <c r="G21" s="6">
        <v>1.5</v>
      </c>
      <c r="H21" s="6">
        <v>25.7</v>
      </c>
      <c r="I21" s="6">
        <f t="shared" si="1"/>
        <v>134.89999999999998</v>
      </c>
    </row>
    <row r="22" spans="1:9" x14ac:dyDescent="0.25">
      <c r="A22" s="51" t="s">
        <v>21</v>
      </c>
      <c r="B22" s="52"/>
      <c r="C22" s="52"/>
      <c r="D22" s="52"/>
      <c r="E22" s="8">
        <v>800</v>
      </c>
      <c r="F22" s="9">
        <f>SUM(F16:F21)</f>
        <v>25.3</v>
      </c>
      <c r="G22" s="9">
        <f>SUM(G16:G21)</f>
        <v>24.999999999999996</v>
      </c>
      <c r="H22" s="9">
        <f>SUM(H16:H21)</f>
        <v>116.9</v>
      </c>
      <c r="I22" s="9">
        <f>SUM(I16:I21)</f>
        <v>815.51999999999987</v>
      </c>
    </row>
    <row r="23" spans="1:9" x14ac:dyDescent="0.25">
      <c r="A23" s="53" t="s">
        <v>30</v>
      </c>
      <c r="B23" s="53"/>
      <c r="C23" s="53"/>
      <c r="D23" s="53"/>
      <c r="E23" s="57"/>
      <c r="F23" s="14">
        <f>F11+F22+F14</f>
        <v>43</v>
      </c>
      <c r="G23" s="14">
        <f>G11+G22+G14</f>
        <v>43.099999999999994</v>
      </c>
      <c r="H23" s="14">
        <f>H11+H22+H14</f>
        <v>207.00000000000003</v>
      </c>
      <c r="I23" s="14">
        <f>I11+I22+I14</f>
        <v>1425.8299999999997</v>
      </c>
    </row>
    <row r="24" spans="1:9" x14ac:dyDescent="0.25">
      <c r="A24" s="53" t="s">
        <v>31</v>
      </c>
      <c r="B24" s="53"/>
      <c r="C24" s="53"/>
      <c r="D24" s="53"/>
      <c r="E24" s="53"/>
      <c r="F24" s="17">
        <v>1</v>
      </c>
      <c r="G24" s="17">
        <v>1</v>
      </c>
      <c r="H24" s="17">
        <v>4</v>
      </c>
      <c r="I24" s="18"/>
    </row>
    <row r="25" spans="1:9" x14ac:dyDescent="0.25">
      <c r="A25" s="46" t="s">
        <v>0</v>
      </c>
      <c r="B25" s="46"/>
      <c r="C25" s="46"/>
      <c r="D25" s="46" t="s">
        <v>1</v>
      </c>
      <c r="E25" s="46"/>
      <c r="F25" s="46"/>
      <c r="G25" s="46"/>
      <c r="H25" s="46"/>
      <c r="I25" s="46"/>
    </row>
    <row r="26" spans="1:9" x14ac:dyDescent="0.25">
      <c r="A26" s="46" t="s">
        <v>2</v>
      </c>
      <c r="B26" s="46"/>
      <c r="C26" s="46"/>
      <c r="D26" s="46" t="s">
        <v>3</v>
      </c>
      <c r="E26" s="46"/>
      <c r="F26" s="46"/>
      <c r="G26" s="46"/>
      <c r="H26" s="46"/>
      <c r="I26" s="46"/>
    </row>
    <row r="27" spans="1:9" x14ac:dyDescent="0.25">
      <c r="A27" s="47" t="s">
        <v>4</v>
      </c>
      <c r="B27" s="47"/>
      <c r="C27" s="47"/>
      <c r="D27" s="47" t="s">
        <v>5</v>
      </c>
      <c r="E27" s="47"/>
      <c r="F27" s="47"/>
      <c r="G27" s="47"/>
      <c r="H27" s="47"/>
      <c r="I27" s="47"/>
    </row>
    <row r="28" spans="1:9" ht="15" customHeight="1" x14ac:dyDescent="0.25">
      <c r="A28" s="44" t="s">
        <v>6</v>
      </c>
      <c r="B28" s="45" t="s">
        <v>7</v>
      </c>
      <c r="C28" s="70" t="s">
        <v>8</v>
      </c>
      <c r="D28" s="44" t="s">
        <v>9</v>
      </c>
      <c r="E28" s="73" t="s">
        <v>41</v>
      </c>
      <c r="F28" s="44" t="s">
        <v>10</v>
      </c>
      <c r="G28" s="44"/>
      <c r="H28" s="44"/>
      <c r="I28" s="45" t="s">
        <v>11</v>
      </c>
    </row>
    <row r="29" spans="1:9" ht="22.5" x14ac:dyDescent="0.25">
      <c r="A29" s="44"/>
      <c r="B29" s="45"/>
      <c r="C29" s="71"/>
      <c r="D29" s="44"/>
      <c r="E29" s="74"/>
      <c r="F29" s="1" t="s">
        <v>12</v>
      </c>
      <c r="G29" s="1" t="s">
        <v>13</v>
      </c>
      <c r="H29" s="1" t="s">
        <v>14</v>
      </c>
      <c r="I29" s="45"/>
    </row>
    <row r="30" spans="1:9" x14ac:dyDescent="0.25">
      <c r="A30" s="40" t="s">
        <v>37</v>
      </c>
      <c r="B30" s="41"/>
      <c r="C30" s="41"/>
      <c r="D30" s="41"/>
      <c r="E30" s="41"/>
      <c r="F30" s="41"/>
      <c r="G30" s="41"/>
      <c r="H30" s="41"/>
      <c r="I30" s="41"/>
    </row>
    <row r="31" spans="1:9" ht="39.950000000000003" customHeight="1" x14ac:dyDescent="0.25">
      <c r="A31" s="19">
        <v>2008</v>
      </c>
      <c r="B31" s="19">
        <v>184</v>
      </c>
      <c r="C31" s="72" t="s">
        <v>38</v>
      </c>
      <c r="D31" s="19">
        <v>150</v>
      </c>
      <c r="E31" s="33">
        <v>16.559999999999999</v>
      </c>
      <c r="F31" s="21">
        <v>12.9</v>
      </c>
      <c r="G31" s="21">
        <v>5.7</v>
      </c>
      <c r="H31" s="21">
        <v>21.1</v>
      </c>
      <c r="I31" s="22">
        <f>F31*4.1+G31*9.3+H31*4.1</f>
        <v>192.41000000000003</v>
      </c>
    </row>
    <row r="32" spans="1:9" ht="24" customHeight="1" x14ac:dyDescent="0.25">
      <c r="A32" s="19">
        <v>2008</v>
      </c>
      <c r="B32" s="19">
        <v>431</v>
      </c>
      <c r="C32" s="72" t="s">
        <v>18</v>
      </c>
      <c r="D32" s="19">
        <v>200</v>
      </c>
      <c r="E32" s="20">
        <v>4.8600000000000003</v>
      </c>
      <c r="F32" s="21">
        <v>0</v>
      </c>
      <c r="G32" s="21">
        <v>0</v>
      </c>
      <c r="H32" s="21">
        <v>9.8000000000000007</v>
      </c>
      <c r="I32" s="22">
        <f>F32*4.1+G32*9.3+H32*4.1</f>
        <v>40.18</v>
      </c>
    </row>
    <row r="33" spans="1:9" ht="24.75" customHeight="1" x14ac:dyDescent="0.25">
      <c r="A33" s="19">
        <v>2008</v>
      </c>
      <c r="B33" s="19">
        <v>1</v>
      </c>
      <c r="C33" s="72" t="s">
        <v>32</v>
      </c>
      <c r="D33" s="19" t="s">
        <v>33</v>
      </c>
      <c r="E33" s="20">
        <v>13.32</v>
      </c>
      <c r="F33" s="21">
        <v>3.1</v>
      </c>
      <c r="G33" s="21">
        <v>9.4</v>
      </c>
      <c r="H33" s="21">
        <v>20.6</v>
      </c>
      <c r="I33" s="22">
        <f>F33*4.1+G33*9.3+H33*4.1</f>
        <v>184.59</v>
      </c>
    </row>
    <row r="34" spans="1:9" ht="15" customHeight="1" x14ac:dyDescent="0.25">
      <c r="A34" s="19">
        <v>2008</v>
      </c>
      <c r="B34" s="19" t="s">
        <v>34</v>
      </c>
      <c r="C34" s="72" t="s">
        <v>20</v>
      </c>
      <c r="D34" s="19">
        <v>190</v>
      </c>
      <c r="E34" s="20">
        <v>28.5</v>
      </c>
      <c r="F34" s="21">
        <v>0.8</v>
      </c>
      <c r="G34" s="21">
        <v>0.8</v>
      </c>
      <c r="H34" s="21">
        <v>19.600000000000001</v>
      </c>
      <c r="I34" s="22">
        <f t="shared" ref="I34" si="2">F34*4.1+G34*9.3+H34*4.1</f>
        <v>91.08</v>
      </c>
    </row>
    <row r="35" spans="1:9" ht="15" customHeight="1" x14ac:dyDescent="0.25">
      <c r="A35" s="58" t="s">
        <v>21</v>
      </c>
      <c r="B35" s="59"/>
      <c r="C35" s="59"/>
      <c r="D35" s="34">
        <v>590</v>
      </c>
      <c r="E35" s="24">
        <f>SUM(E31:E34)</f>
        <v>63.239999999999995</v>
      </c>
      <c r="F35" s="24">
        <f t="shared" ref="F35:I35" si="3">SUM(F31:F34)</f>
        <v>16.8</v>
      </c>
      <c r="G35" s="24">
        <f t="shared" si="3"/>
        <v>15.900000000000002</v>
      </c>
      <c r="H35" s="24">
        <f t="shared" si="3"/>
        <v>71.099999999999994</v>
      </c>
      <c r="I35" s="24">
        <f t="shared" si="3"/>
        <v>508.26000000000005</v>
      </c>
    </row>
    <row r="36" spans="1:9" ht="15" customHeight="1" x14ac:dyDescent="0.25">
      <c r="A36" s="60" t="s">
        <v>35</v>
      </c>
      <c r="B36" s="61"/>
      <c r="C36" s="61"/>
      <c r="D36" s="62"/>
      <c r="E36" s="61"/>
      <c r="F36" s="62"/>
      <c r="G36" s="62"/>
      <c r="H36" s="62"/>
      <c r="I36" s="63"/>
    </row>
    <row r="37" spans="1:9" ht="15" customHeight="1" x14ac:dyDescent="0.25">
      <c r="A37" s="25"/>
      <c r="B37" s="25"/>
      <c r="C37" s="26" t="s">
        <v>23</v>
      </c>
      <c r="D37" s="27">
        <v>200</v>
      </c>
      <c r="E37" s="28">
        <v>16</v>
      </c>
      <c r="F37" s="29">
        <v>3</v>
      </c>
      <c r="G37" s="6">
        <v>3.2</v>
      </c>
      <c r="H37" s="6">
        <v>5.9</v>
      </c>
      <c r="I37" s="6">
        <f>F37*4.1+G37*9.3+H37*4.1</f>
        <v>66.25</v>
      </c>
    </row>
    <row r="38" spans="1:9" ht="15" customHeight="1" x14ac:dyDescent="0.25">
      <c r="A38" s="64" t="s">
        <v>21</v>
      </c>
      <c r="B38" s="65"/>
      <c r="C38" s="66"/>
      <c r="D38" s="30">
        <f>SUM(D37)</f>
        <v>200</v>
      </c>
      <c r="E38" s="31">
        <f>SUM(E37)</f>
        <v>16</v>
      </c>
      <c r="F38" s="32">
        <f t="shared" ref="F38:I38" si="4">SUM(F37)</f>
        <v>3</v>
      </c>
      <c r="G38" s="32">
        <f t="shared" si="4"/>
        <v>3.2</v>
      </c>
      <c r="H38" s="32">
        <f t="shared" si="4"/>
        <v>5.9</v>
      </c>
      <c r="I38" s="32">
        <f t="shared" si="4"/>
        <v>66.25</v>
      </c>
    </row>
    <row r="39" spans="1:9" ht="15" customHeight="1" x14ac:dyDescent="0.25">
      <c r="A39" s="42" t="s">
        <v>39</v>
      </c>
      <c r="B39" s="43"/>
      <c r="C39" s="43"/>
      <c r="D39" s="43"/>
      <c r="E39" s="43"/>
      <c r="F39" s="43"/>
      <c r="G39" s="43"/>
      <c r="H39" s="43"/>
      <c r="I39" s="43"/>
    </row>
    <row r="40" spans="1:9" ht="23.25" customHeight="1" x14ac:dyDescent="0.25">
      <c r="A40" s="5">
        <v>2008</v>
      </c>
      <c r="B40" s="5">
        <v>30</v>
      </c>
      <c r="C40" s="39" t="s">
        <v>25</v>
      </c>
      <c r="D40" s="5">
        <v>60</v>
      </c>
      <c r="E40" s="20">
        <v>9.0500000000000007</v>
      </c>
      <c r="F40" s="6">
        <v>0.8</v>
      </c>
      <c r="G40" s="6">
        <v>3.1</v>
      </c>
      <c r="H40" s="6">
        <v>4.8</v>
      </c>
      <c r="I40" s="6">
        <f t="shared" ref="I40:I44" si="5">F40*4.1+G40*9.3+H40*4.1</f>
        <v>51.789999999999992</v>
      </c>
    </row>
    <row r="41" spans="1:9" ht="30" customHeight="1" x14ac:dyDescent="0.25">
      <c r="A41" s="19">
        <v>2011</v>
      </c>
      <c r="B41" s="19">
        <v>88</v>
      </c>
      <c r="C41" s="72" t="s">
        <v>26</v>
      </c>
      <c r="D41" s="19">
        <v>250</v>
      </c>
      <c r="E41" s="20">
        <v>13.09</v>
      </c>
      <c r="F41" s="21">
        <v>4.8</v>
      </c>
      <c r="G41" s="21">
        <v>4.9000000000000004</v>
      </c>
      <c r="H41" s="21">
        <v>26.8</v>
      </c>
      <c r="I41" s="22">
        <f t="shared" si="5"/>
        <v>175.13</v>
      </c>
    </row>
    <row r="42" spans="1:9" ht="39.950000000000003" customHeight="1" x14ac:dyDescent="0.25">
      <c r="A42" s="19">
        <v>2011</v>
      </c>
      <c r="B42" s="19">
        <v>291</v>
      </c>
      <c r="C42" s="72" t="s">
        <v>40</v>
      </c>
      <c r="D42" s="19">
        <v>200</v>
      </c>
      <c r="E42" s="33">
        <v>55.38</v>
      </c>
      <c r="F42" s="21">
        <v>17.600000000000001</v>
      </c>
      <c r="G42" s="21">
        <v>16.7</v>
      </c>
      <c r="H42" s="21">
        <v>50.4</v>
      </c>
      <c r="I42" s="22">
        <f t="shared" si="5"/>
        <v>434.11</v>
      </c>
    </row>
    <row r="43" spans="1:9" ht="30" customHeight="1" x14ac:dyDescent="0.25">
      <c r="A43" s="19">
        <v>2008</v>
      </c>
      <c r="B43" s="19">
        <v>438</v>
      </c>
      <c r="C43" s="72" t="s">
        <v>36</v>
      </c>
      <c r="D43" s="19">
        <v>180</v>
      </c>
      <c r="E43" s="20">
        <v>5.18</v>
      </c>
      <c r="F43" s="21">
        <v>0.1</v>
      </c>
      <c r="G43" s="21">
        <v>0.1</v>
      </c>
      <c r="H43" s="21">
        <v>16.7</v>
      </c>
      <c r="I43" s="22">
        <f t="shared" si="5"/>
        <v>69.809999999999988</v>
      </c>
    </row>
    <row r="44" spans="1:9" ht="15" customHeight="1" x14ac:dyDescent="0.25">
      <c r="A44" s="19">
        <v>2008</v>
      </c>
      <c r="B44" s="19" t="s">
        <v>34</v>
      </c>
      <c r="C44" s="72" t="s">
        <v>29</v>
      </c>
      <c r="D44" s="19">
        <v>20</v>
      </c>
      <c r="E44" s="33">
        <v>2.06</v>
      </c>
      <c r="F44" s="21">
        <v>1.3</v>
      </c>
      <c r="G44" s="21">
        <v>0.2</v>
      </c>
      <c r="H44" s="21">
        <v>8.5</v>
      </c>
      <c r="I44" s="22">
        <f t="shared" si="5"/>
        <v>42.039999999999992</v>
      </c>
    </row>
    <row r="45" spans="1:9" x14ac:dyDescent="0.25">
      <c r="A45" s="58" t="s">
        <v>21</v>
      </c>
      <c r="B45" s="59"/>
      <c r="C45" s="59"/>
      <c r="D45" s="34">
        <f>SUM(D40:D44)</f>
        <v>710</v>
      </c>
      <c r="E45" s="23">
        <f>SUM(E40:E44)</f>
        <v>84.760000000000019</v>
      </c>
      <c r="F45" s="24">
        <f t="shared" ref="F45:H45" si="6">SUM(F39:F44)</f>
        <v>24.600000000000005</v>
      </c>
      <c r="G45" s="24">
        <f t="shared" si="6"/>
        <v>25</v>
      </c>
      <c r="H45" s="24">
        <f t="shared" si="6"/>
        <v>107.2</v>
      </c>
      <c r="I45" s="24">
        <f>SUM(I39:I44)</f>
        <v>772.87999999999988</v>
      </c>
    </row>
    <row r="46" spans="1:9" ht="15" customHeight="1" x14ac:dyDescent="0.25">
      <c r="A46" s="58" t="s">
        <v>30</v>
      </c>
      <c r="B46" s="59"/>
      <c r="C46" s="59"/>
      <c r="D46" s="69"/>
      <c r="E46" s="35">
        <f>E35+E45+E38</f>
        <v>164</v>
      </c>
      <c r="F46" s="35">
        <f t="shared" ref="F46:I46" si="7">F35+F45+F38</f>
        <v>44.400000000000006</v>
      </c>
      <c r="G46" s="35">
        <f t="shared" si="7"/>
        <v>44.100000000000009</v>
      </c>
      <c r="H46" s="35">
        <f t="shared" si="7"/>
        <v>184.20000000000002</v>
      </c>
      <c r="I46" s="35">
        <f t="shared" si="7"/>
        <v>1347.3899999999999</v>
      </c>
    </row>
    <row r="47" spans="1:9" ht="15" customHeight="1" x14ac:dyDescent="0.25">
      <c r="A47" s="67" t="s">
        <v>31</v>
      </c>
      <c r="B47" s="68"/>
      <c r="C47" s="68"/>
      <c r="D47" s="68"/>
      <c r="E47" s="36"/>
      <c r="F47" s="37">
        <v>1</v>
      </c>
      <c r="G47" s="37">
        <v>1</v>
      </c>
      <c r="H47" s="37">
        <v>4</v>
      </c>
      <c r="I47" s="38" t="s">
        <v>34</v>
      </c>
    </row>
  </sheetData>
  <mergeCells count="48">
    <mergeCell ref="A35:C35"/>
    <mergeCell ref="A36:I36"/>
    <mergeCell ref="A38:C38"/>
    <mergeCell ref="A47:D47"/>
    <mergeCell ref="A45:C45"/>
    <mergeCell ref="A46:D46"/>
    <mergeCell ref="F28:H28"/>
    <mergeCell ref="I28:I29"/>
    <mergeCell ref="A25:C25"/>
    <mergeCell ref="D25:I25"/>
    <mergeCell ref="A26:C26"/>
    <mergeCell ref="D26:I26"/>
    <mergeCell ref="A27:C27"/>
    <mergeCell ref="D27:I27"/>
    <mergeCell ref="A28:A29"/>
    <mergeCell ref="B28:B29"/>
    <mergeCell ref="D28:D29"/>
    <mergeCell ref="C28:C29"/>
    <mergeCell ref="E28:E29"/>
    <mergeCell ref="A24:E24"/>
    <mergeCell ref="C13:D13"/>
    <mergeCell ref="A14:D14"/>
    <mergeCell ref="C16:D16"/>
    <mergeCell ref="C17:D17"/>
    <mergeCell ref="C18:D18"/>
    <mergeCell ref="C19:D19"/>
    <mergeCell ref="C20:D20"/>
    <mergeCell ref="C21:D21"/>
    <mergeCell ref="A22:D22"/>
    <mergeCell ref="A23:E23"/>
    <mergeCell ref="A12:B12"/>
    <mergeCell ref="A4:A5"/>
    <mergeCell ref="B4:B5"/>
    <mergeCell ref="C4:D5"/>
    <mergeCell ref="E4:E5"/>
    <mergeCell ref="C7:D7"/>
    <mergeCell ref="C8:D8"/>
    <mergeCell ref="C9:D9"/>
    <mergeCell ref="C10:D10"/>
    <mergeCell ref="A11:D11"/>
    <mergeCell ref="F4:H4"/>
    <mergeCell ref="I4:I5"/>
    <mergeCell ref="A1:C1"/>
    <mergeCell ref="D1:I1"/>
    <mergeCell ref="A2:C2"/>
    <mergeCell ref="D2:I2"/>
    <mergeCell ref="A3:C3"/>
    <mergeCell ref="D3:I3"/>
  </mergeCells>
  <pageMargins left="0.7" right="0.7" top="0.75" bottom="0.75" header="0.3" footer="0.3"/>
  <pageSetup paperSize="9" scale="86" orientation="portrait" horizontalDpi="1200" verticalDpi="1200" r:id="rId1"/>
  <rowBreaks count="1" manualBreakCount="1">
    <brk id="2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2023-09-04T20:45:19Z</dcterms:created>
  <dcterms:modified xsi:type="dcterms:W3CDTF">2025-01-30T18:04:26Z</dcterms:modified>
</cp:coreProperties>
</file>