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24240" windowHeight="12225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9" i="1" l="1"/>
  <c r="G19" i="1"/>
  <c r="F19" i="1"/>
  <c r="E19" i="1"/>
  <c r="D19" i="1"/>
  <c r="I18" i="1"/>
  <c r="I17" i="1"/>
  <c r="I16" i="1"/>
  <c r="I15" i="1"/>
  <c r="I14" i="1"/>
  <c r="I13" i="1"/>
  <c r="I19" i="1" s="1"/>
  <c r="H11" i="1"/>
  <c r="H20" i="1" s="1"/>
  <c r="G11" i="1"/>
  <c r="G20" i="1" s="1"/>
  <c r="F11" i="1"/>
  <c r="F20" i="1" s="1"/>
  <c r="E11" i="1"/>
  <c r="E20" i="1" s="1"/>
  <c r="I10" i="1"/>
  <c r="I9" i="1"/>
  <c r="I8" i="1"/>
  <c r="I7" i="1"/>
  <c r="I11" i="1" s="1"/>
  <c r="I20" i="1" s="1"/>
</calcChain>
</file>

<file path=xl/sharedStrings.xml><?xml version="1.0" encoding="utf-8"?>
<sst xmlns="http://schemas.openxmlformats.org/spreadsheetml/2006/main" count="36" uniqueCount="32">
  <si>
    <t>среда</t>
  </si>
  <si>
    <t>Неделя:</t>
  </si>
  <si>
    <t>вторая</t>
  </si>
  <si>
    <t>Возрастная категория:</t>
  </si>
  <si>
    <t>12 лет и старше</t>
  </si>
  <si>
    <t>Сборник рецептур</t>
  </si>
  <si>
    <t>№ техноло-гической карты</t>
  </si>
  <si>
    <t>Прием пищи, наименование блюда</t>
  </si>
  <si>
    <t>Масса порции</t>
  </si>
  <si>
    <t>Пищевые вещества</t>
  </si>
  <si>
    <t>Энергети-ческая ценность, ккал</t>
  </si>
  <si>
    <t>Белки, г</t>
  </si>
  <si>
    <t>Жиры, г</t>
  </si>
  <si>
    <t>Углеводы, г</t>
  </si>
  <si>
    <t>ЧАЙ С САХАРОМ</t>
  </si>
  <si>
    <t>ЯБЛОКО</t>
  </si>
  <si>
    <t>Итого за прием пищи:</t>
  </si>
  <si>
    <t xml:space="preserve">САЛАТ "СТЕПНОЙ" </t>
  </si>
  <si>
    <t>ХЛЕБ РЖАНОЙ</t>
  </si>
  <si>
    <t>Всего за день:</t>
  </si>
  <si>
    <t>Сбалансированность:</t>
  </si>
  <si>
    <t/>
  </si>
  <si>
    <t>СУП КАРТОФЕЛЬНЫЙ С РЫБОЙ</t>
  </si>
  <si>
    <t>День : 8</t>
  </si>
  <si>
    <t>Цена, руб.</t>
  </si>
  <si>
    <t xml:space="preserve">Завтрак </t>
  </si>
  <si>
    <t>КАША "ЯНТАРНАЯ" ВЯЗКАЯ С МАСЛОМ СЛИВОЧНЫМ</t>
  </si>
  <si>
    <t>БУТЕРБРОД С МАСЛОМ СЛИВОЧНЫМ</t>
  </si>
  <si>
    <t>40/10</t>
  </si>
  <si>
    <t xml:space="preserve">Обед </t>
  </si>
  <si>
    <t>ГУЛЯШ ИЗ ФИЛЕ КУРЫ</t>
  </si>
  <si>
    <t>РИС ПРИПУЩЕННЫЙ С МАСЛОМ СЛИВОЧНЫМ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</si>
</sst>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.0;\-#,##0.0"/>
    <numFmt numFmtId="165" formatCode="#,##0.00;\-#,##0.00"/>
    <numFmt numFmtId="166" formatCode="#,##0.00_ ;\-#,##0.00\ "/>
    <numFmt numFmtId="167" formatCode="#,##0.0_ ;\-#,##0.0\ "/>
    <numFmt numFmtId="168" formatCode="#,##0.00\ _₽"/>
  </numFmts>
  <fonts count="11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8"/>
      <color rgb="FF000000"/>
      <name val="Arial"/>
      <family val="2"/>
      <charset val="204"/>
    </font>
    <font>
      <b/>
      <sz val="7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sz val="8"/>
      <color indexed="8"/>
      <name val="Arial"/>
      <family val="2"/>
      <charset val="204"/>
    </font>
    <font>
      <sz val="7.8"/>
      <color theme="1"/>
      <name val="Arial"/>
      <family val="2"/>
      <charset val="204"/>
    </font>
    <font>
      <b/>
      <sz val="8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8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2" fillId="0" borderId="0" xfId="1" applyFont="1" applyBorder="1" applyAlignment="1">
      <alignment vertical="center"/>
    </xf>
    <xf numFmtId="0" fontId="5" fillId="0" borderId="2" xfId="0" applyNumberFormat="1" applyFont="1" applyFill="1" applyBorder="1" applyAlignment="1">
      <alignment horizontal="center" vertical="center" wrapText="1"/>
    </xf>
    <xf numFmtId="164" fontId="5" fillId="0" borderId="2" xfId="0" applyNumberFormat="1" applyFont="1" applyFill="1" applyBorder="1" applyAlignment="1">
      <alignment horizontal="right" vertical="center" wrapText="1"/>
    </xf>
    <xf numFmtId="0" fontId="6" fillId="0" borderId="2" xfId="0" applyNumberFormat="1" applyFont="1" applyFill="1" applyBorder="1" applyAlignment="1" applyProtection="1">
      <alignment horizontal="center" vertical="center" wrapText="1"/>
    </xf>
    <xf numFmtId="164" fontId="6" fillId="0" borderId="2" xfId="0" applyNumberFormat="1" applyFont="1" applyFill="1" applyBorder="1" applyAlignment="1" applyProtection="1">
      <alignment horizontal="right" vertical="center" wrapText="1"/>
    </xf>
    <xf numFmtId="164" fontId="6" fillId="0" borderId="2" xfId="0" applyNumberFormat="1" applyFont="1" applyFill="1" applyBorder="1" applyAlignment="1">
      <alignment horizontal="right" vertical="center" wrapText="1"/>
    </xf>
    <xf numFmtId="4" fontId="7" fillId="0" borderId="6" xfId="0" applyNumberFormat="1" applyFont="1" applyFill="1" applyBorder="1" applyAlignment="1" applyProtection="1">
      <alignment horizontal="right" vertical="center" wrapText="1"/>
      <protection locked="0"/>
    </xf>
    <xf numFmtId="0" fontId="8" fillId="0" borderId="7" xfId="0" applyNumberFormat="1" applyFont="1" applyFill="1" applyBorder="1" applyAlignment="1" applyProtection="1">
      <alignment horizontal="center" vertical="center" wrapText="1"/>
    </xf>
    <xf numFmtId="167" fontId="8" fillId="0" borderId="2" xfId="0" applyNumberFormat="1" applyFont="1" applyFill="1" applyBorder="1" applyAlignment="1" applyProtection="1">
      <alignment horizontal="right" vertical="center" wrapText="1"/>
    </xf>
    <xf numFmtId="168" fontId="6" fillId="0" borderId="2" xfId="0" applyNumberFormat="1" applyFont="1" applyFill="1" applyBorder="1" applyAlignment="1" applyProtection="1">
      <alignment horizontal="right" vertical="center" wrapText="1"/>
    </xf>
    <xf numFmtId="165" fontId="8" fillId="0" borderId="2" xfId="0" applyNumberFormat="1" applyFont="1" applyFill="1" applyBorder="1" applyAlignment="1" applyProtection="1">
      <alignment horizontal="right" vertical="center" wrapText="1"/>
    </xf>
    <xf numFmtId="164" fontId="8" fillId="0" borderId="2" xfId="0" applyNumberFormat="1" applyFont="1" applyFill="1" applyBorder="1" applyAlignment="1" applyProtection="1">
      <alignment horizontal="right" vertical="center" wrapText="1"/>
    </xf>
    <xf numFmtId="0" fontId="8" fillId="0" borderId="10" xfId="0" applyNumberFormat="1" applyFont="1" applyFill="1" applyBorder="1" applyAlignment="1" applyProtection="1">
      <alignment horizontal="right" vertical="center" wrapText="1"/>
    </xf>
    <xf numFmtId="0" fontId="9" fillId="0" borderId="0" xfId="0" applyNumberFormat="1" applyFont="1" applyFill="1" applyBorder="1" applyAlignment="1" applyProtection="1">
      <alignment horizontal="left" vertical="top" wrapText="1"/>
    </xf>
    <xf numFmtId="2" fontId="5" fillId="0" borderId="2" xfId="0" applyNumberFormat="1" applyFont="1" applyFill="1" applyBorder="1" applyAlignment="1">
      <alignment horizontal="right" vertical="center" wrapText="1"/>
    </xf>
    <xf numFmtId="166" fontId="10" fillId="0" borderId="7" xfId="0" applyNumberFormat="1" applyFont="1" applyBorder="1"/>
    <xf numFmtId="0" fontId="4" fillId="0" borderId="2" xfId="0" applyFont="1" applyFill="1" applyBorder="1" applyAlignment="1">
      <alignment horizontal="center" vertical="center" wrapText="1"/>
    </xf>
    <xf numFmtId="0" fontId="8" fillId="0" borderId="3" xfId="0" applyNumberFormat="1" applyFont="1" applyFill="1" applyBorder="1" applyAlignment="1" applyProtection="1">
      <alignment horizontal="left" vertical="center" wrapText="1"/>
    </xf>
    <xf numFmtId="0" fontId="8" fillId="0" borderId="4" xfId="0" applyNumberFormat="1" applyFont="1" applyFill="1" applyBorder="1" applyAlignment="1" applyProtection="1">
      <alignment horizontal="left" vertical="center" wrapText="1"/>
    </xf>
    <xf numFmtId="0" fontId="8" fillId="0" borderId="5" xfId="0" applyNumberFormat="1" applyFont="1" applyFill="1" applyBorder="1" applyAlignment="1" applyProtection="1">
      <alignment horizontal="left" vertical="center" wrapText="1"/>
    </xf>
    <xf numFmtId="0" fontId="8" fillId="0" borderId="8" xfId="0" applyNumberFormat="1" applyFont="1" applyFill="1" applyBorder="1" applyAlignment="1" applyProtection="1">
      <alignment horizontal="left" vertical="center" wrapText="1"/>
    </xf>
    <xf numFmtId="0" fontId="8" fillId="0" borderId="9" xfId="0" applyNumberFormat="1" applyFont="1" applyFill="1" applyBorder="1" applyAlignment="1" applyProtection="1">
      <alignment horizontal="left" vertical="center" wrapText="1"/>
    </xf>
    <xf numFmtId="0" fontId="2" fillId="0" borderId="0" xfId="1" applyFont="1" applyBorder="1" applyAlignment="1">
      <alignment horizontal="left" vertical="center"/>
    </xf>
    <xf numFmtId="0" fontId="2" fillId="0" borderId="1" xfId="1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8" fillId="0" borderId="11" xfId="0" applyNumberFormat="1" applyFont="1" applyFill="1" applyBorder="1" applyAlignment="1" applyProtection="1">
      <alignment vertical="top" wrapText="1"/>
    </xf>
    <xf numFmtId="0" fontId="8" fillId="0" borderId="12" xfId="0" applyNumberFormat="1" applyFont="1" applyFill="1" applyBorder="1" applyAlignment="1" applyProtection="1">
      <alignment vertical="top" wrapText="1"/>
    </xf>
    <xf numFmtId="0" fontId="6" fillId="0" borderId="3" xfId="0" applyNumberFormat="1" applyFont="1" applyFill="1" applyBorder="1" applyAlignment="1" applyProtection="1">
      <alignment horizontal="left" vertical="center" wrapText="1"/>
    </xf>
    <xf numFmtId="165" fontId="6" fillId="0" borderId="2" xfId="0" applyNumberFormat="1" applyFont="1" applyFill="1" applyBorder="1" applyAlignment="1" applyProtection="1">
      <alignment horizontal="right" vertical="center" wrapText="1"/>
    </xf>
    <xf numFmtId="0" fontId="8" fillId="0" borderId="13" xfId="0" applyNumberFormat="1" applyFont="1" applyFill="1" applyBorder="1" applyAlignment="1" applyProtection="1">
      <alignment horizontal="left" vertical="center" wrapText="1"/>
    </xf>
    <xf numFmtId="166" fontId="8" fillId="0" borderId="2" xfId="0" applyNumberFormat="1" applyFont="1" applyFill="1" applyBorder="1" applyAlignment="1" applyProtection="1">
      <alignment horizontal="right" vertical="center" wrapText="1"/>
    </xf>
    <xf numFmtId="0" fontId="8" fillId="0" borderId="14" xfId="0" applyNumberFormat="1" applyFont="1" applyFill="1" applyBorder="1" applyAlignment="1" applyProtection="1">
      <alignment vertical="top" wrapText="1"/>
    </xf>
    <xf numFmtId="0" fontId="8" fillId="0" borderId="0" xfId="0" applyNumberFormat="1" applyFont="1" applyFill="1" applyBorder="1" applyAlignment="1" applyProtection="1">
      <alignment vertical="top" wrapText="1"/>
    </xf>
    <xf numFmtId="0" fontId="5" fillId="0" borderId="2" xfId="0" applyFont="1" applyFill="1" applyBorder="1" applyAlignment="1">
      <alignment horizontal="left" vertical="center" wrapText="1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tabSelected="1" view="pageBreakPreview" zoomScaleNormal="100" zoomScaleSheetLayoutView="100" workbookViewId="0">
      <selection activeCell="E21" sqref="E21"/>
    </sheetView>
  </sheetViews>
  <sheetFormatPr defaultRowHeight="15" x14ac:dyDescent="0.25"/>
  <cols>
    <col min="3" max="3" width="26.85546875" customWidth="1"/>
  </cols>
  <sheetData>
    <row r="1" spans="1:9" x14ac:dyDescent="0.25">
      <c r="A1" s="1" t="s">
        <v>23</v>
      </c>
      <c r="B1" s="1"/>
      <c r="C1" s="1"/>
      <c r="D1" s="1" t="s">
        <v>0</v>
      </c>
      <c r="E1" s="1"/>
      <c r="F1" s="1"/>
      <c r="G1" s="1"/>
      <c r="H1" s="1"/>
      <c r="I1" s="1"/>
    </row>
    <row r="2" spans="1:9" x14ac:dyDescent="0.25">
      <c r="A2" s="23" t="s">
        <v>1</v>
      </c>
      <c r="B2" s="23"/>
      <c r="C2" s="23"/>
      <c r="D2" s="23" t="s">
        <v>2</v>
      </c>
      <c r="E2" s="23"/>
      <c r="F2" s="23"/>
      <c r="G2" s="23"/>
      <c r="H2" s="23"/>
      <c r="I2" s="23"/>
    </row>
    <row r="3" spans="1:9" x14ac:dyDescent="0.25">
      <c r="A3" s="24" t="s">
        <v>3</v>
      </c>
      <c r="B3" s="24"/>
      <c r="C3" s="24"/>
      <c r="D3" s="24" t="s">
        <v>4</v>
      </c>
      <c r="E3" s="24"/>
      <c r="F3" s="24"/>
      <c r="G3" s="24"/>
      <c r="H3" s="24"/>
      <c r="I3" s="24"/>
    </row>
    <row r="4" spans="1:9" ht="15" customHeight="1" x14ac:dyDescent="0.25">
      <c r="A4" s="25" t="s">
        <v>5</v>
      </c>
      <c r="B4" s="26" t="s">
        <v>6</v>
      </c>
      <c r="C4" s="25" t="s">
        <v>7</v>
      </c>
      <c r="D4" s="25" t="s">
        <v>8</v>
      </c>
      <c r="E4" s="25" t="s">
        <v>24</v>
      </c>
      <c r="F4" s="25" t="s">
        <v>9</v>
      </c>
      <c r="G4" s="25"/>
      <c r="H4" s="25"/>
      <c r="I4" s="26" t="s">
        <v>10</v>
      </c>
    </row>
    <row r="5" spans="1:9" x14ac:dyDescent="0.25">
      <c r="A5" s="25"/>
      <c r="B5" s="26"/>
      <c r="C5" s="25"/>
      <c r="D5" s="25"/>
      <c r="E5" s="25"/>
      <c r="F5" s="17" t="s">
        <v>11</v>
      </c>
      <c r="G5" s="17" t="s">
        <v>12</v>
      </c>
      <c r="H5" s="17" t="s">
        <v>13</v>
      </c>
      <c r="I5" s="26"/>
    </row>
    <row r="6" spans="1:9" x14ac:dyDescent="0.25">
      <c r="A6" s="27" t="s">
        <v>25</v>
      </c>
      <c r="B6" s="28"/>
      <c r="C6" s="28"/>
      <c r="D6" s="28"/>
      <c r="E6" s="28"/>
      <c r="F6" s="28"/>
      <c r="G6" s="28"/>
      <c r="H6" s="28"/>
      <c r="I6" s="28"/>
    </row>
    <row r="7" spans="1:9" ht="39.950000000000003" customHeight="1" x14ac:dyDescent="0.25">
      <c r="A7" s="4">
        <v>2008</v>
      </c>
      <c r="B7" s="4">
        <v>187</v>
      </c>
      <c r="C7" s="29" t="s">
        <v>26</v>
      </c>
      <c r="D7" s="4">
        <v>200</v>
      </c>
      <c r="E7" s="30">
        <v>16.16</v>
      </c>
      <c r="F7" s="5">
        <v>14.5</v>
      </c>
      <c r="G7" s="5">
        <v>8.4</v>
      </c>
      <c r="H7" s="5">
        <v>37.200000000000003</v>
      </c>
      <c r="I7" s="6">
        <f t="shared" ref="I7:I10" si="0">F7*4.1+G7*9.3+H7*4.1</f>
        <v>290.09000000000003</v>
      </c>
    </row>
    <row r="8" spans="1:9" ht="15" customHeight="1" x14ac:dyDescent="0.25">
      <c r="A8" s="4">
        <v>2008</v>
      </c>
      <c r="B8" s="4">
        <v>430</v>
      </c>
      <c r="C8" s="29" t="s">
        <v>14</v>
      </c>
      <c r="D8" s="4">
        <v>200</v>
      </c>
      <c r="E8" s="7">
        <v>2.5</v>
      </c>
      <c r="F8" s="5">
        <v>0</v>
      </c>
      <c r="G8" s="5">
        <v>0</v>
      </c>
      <c r="H8" s="5">
        <v>9.6999999999999993</v>
      </c>
      <c r="I8" s="6">
        <f>F8*4.1+G8*9.3+H8*4.1</f>
        <v>39.769999999999996</v>
      </c>
    </row>
    <row r="9" spans="1:9" ht="22.5" x14ac:dyDescent="0.25">
      <c r="A9" s="4">
        <v>2008</v>
      </c>
      <c r="B9" s="4">
        <v>1</v>
      </c>
      <c r="C9" s="29" t="s">
        <v>27</v>
      </c>
      <c r="D9" s="4" t="s">
        <v>28</v>
      </c>
      <c r="E9" s="7">
        <v>13.32</v>
      </c>
      <c r="F9" s="5">
        <v>3.1</v>
      </c>
      <c r="G9" s="5">
        <v>9.4</v>
      </c>
      <c r="H9" s="5">
        <v>20.6</v>
      </c>
      <c r="I9" s="6">
        <f>F9*4.1+G9*9.3+H9*4.1</f>
        <v>184.59</v>
      </c>
    </row>
    <row r="10" spans="1:9" ht="15" customHeight="1" x14ac:dyDescent="0.25">
      <c r="A10" s="4">
        <v>2008</v>
      </c>
      <c r="B10" s="4" t="s">
        <v>21</v>
      </c>
      <c r="C10" s="29" t="s">
        <v>15</v>
      </c>
      <c r="D10" s="4">
        <v>100</v>
      </c>
      <c r="E10" s="30">
        <v>15</v>
      </c>
      <c r="F10" s="5">
        <v>0.4</v>
      </c>
      <c r="G10" s="5">
        <v>0.4</v>
      </c>
      <c r="H10" s="5">
        <v>9.8000000000000007</v>
      </c>
      <c r="I10" s="6">
        <f t="shared" si="0"/>
        <v>45.54</v>
      </c>
    </row>
    <row r="11" spans="1:9" ht="15" customHeight="1" x14ac:dyDescent="0.25">
      <c r="A11" s="18" t="s">
        <v>16</v>
      </c>
      <c r="B11" s="19"/>
      <c r="C11" s="31"/>
      <c r="D11" s="8">
        <v>550</v>
      </c>
      <c r="E11" s="11">
        <f>SUM(E7:E10)</f>
        <v>46.980000000000004</v>
      </c>
      <c r="F11" s="32">
        <f>SUM(F7:F10)</f>
        <v>18</v>
      </c>
      <c r="G11" s="32">
        <f t="shared" ref="G11:I11" si="1">SUM(G7:G10)</f>
        <v>18.2</v>
      </c>
      <c r="H11" s="32">
        <f t="shared" si="1"/>
        <v>77.3</v>
      </c>
      <c r="I11" s="32">
        <f t="shared" si="1"/>
        <v>559.99</v>
      </c>
    </row>
    <row r="12" spans="1:9" ht="15" customHeight="1" x14ac:dyDescent="0.25">
      <c r="A12" s="33" t="s">
        <v>29</v>
      </c>
      <c r="B12" s="34"/>
      <c r="C12" s="34"/>
      <c r="D12" s="34"/>
      <c r="E12" s="34"/>
      <c r="F12" s="34"/>
      <c r="G12" s="34"/>
      <c r="H12" s="34"/>
      <c r="I12" s="34"/>
    </row>
    <row r="13" spans="1:9" ht="30" customHeight="1" x14ac:dyDescent="0.25">
      <c r="A13" s="2">
        <v>2008</v>
      </c>
      <c r="B13" s="2">
        <v>30</v>
      </c>
      <c r="C13" s="35" t="s">
        <v>17</v>
      </c>
      <c r="D13" s="2">
        <v>100</v>
      </c>
      <c r="E13" s="15">
        <v>14.3</v>
      </c>
      <c r="F13" s="3">
        <v>1.4</v>
      </c>
      <c r="G13" s="3">
        <v>5.2</v>
      </c>
      <c r="H13" s="3">
        <v>8</v>
      </c>
      <c r="I13" s="3">
        <f>F13*4.1+G13*9.3+H13*4.1</f>
        <v>86.9</v>
      </c>
    </row>
    <row r="14" spans="1:9" ht="15" customHeight="1" x14ac:dyDescent="0.25">
      <c r="A14" s="4">
        <v>2012</v>
      </c>
      <c r="B14" s="4">
        <v>77</v>
      </c>
      <c r="C14" s="29" t="s">
        <v>22</v>
      </c>
      <c r="D14" s="4">
        <v>250</v>
      </c>
      <c r="E14" s="10">
        <v>22.52</v>
      </c>
      <c r="F14" s="5">
        <v>2</v>
      </c>
      <c r="G14" s="5">
        <v>3.4</v>
      </c>
      <c r="H14" s="5">
        <v>20.6</v>
      </c>
      <c r="I14" s="6">
        <f t="shared" ref="I14:I18" si="2">F14*4.1+G14*9.3+H14*4.1</f>
        <v>124.28</v>
      </c>
    </row>
    <row r="15" spans="1:9" ht="24.75" customHeight="1" x14ac:dyDescent="0.25">
      <c r="A15" s="4">
        <v>2011</v>
      </c>
      <c r="B15" s="4">
        <v>260</v>
      </c>
      <c r="C15" s="29" t="s">
        <v>30</v>
      </c>
      <c r="D15" s="4">
        <v>100</v>
      </c>
      <c r="E15" s="30">
        <v>46.14</v>
      </c>
      <c r="F15" s="5">
        <v>15.6</v>
      </c>
      <c r="G15" s="5">
        <v>12.5</v>
      </c>
      <c r="H15" s="5">
        <v>24.9</v>
      </c>
      <c r="I15" s="6">
        <f t="shared" si="2"/>
        <v>282.3</v>
      </c>
    </row>
    <row r="16" spans="1:9" ht="25.5" customHeight="1" x14ac:dyDescent="0.25">
      <c r="A16" s="4">
        <v>2011</v>
      </c>
      <c r="B16" s="4">
        <v>305</v>
      </c>
      <c r="C16" s="29" t="s">
        <v>31</v>
      </c>
      <c r="D16" s="4">
        <v>180</v>
      </c>
      <c r="E16" s="7">
        <v>13.5</v>
      </c>
      <c r="F16" s="5">
        <v>5.9</v>
      </c>
      <c r="G16" s="5">
        <v>6.3</v>
      </c>
      <c r="H16" s="5">
        <v>42.1</v>
      </c>
      <c r="I16" s="6">
        <f t="shared" si="2"/>
        <v>255.39</v>
      </c>
    </row>
    <row r="17" spans="1:9" ht="15" customHeight="1" x14ac:dyDescent="0.25">
      <c r="A17" s="4">
        <v>2008</v>
      </c>
      <c r="B17" s="4">
        <v>430</v>
      </c>
      <c r="C17" s="29" t="s">
        <v>14</v>
      </c>
      <c r="D17" s="4">
        <v>200</v>
      </c>
      <c r="E17" s="7">
        <v>2.5</v>
      </c>
      <c r="F17" s="5">
        <v>0</v>
      </c>
      <c r="G17" s="5">
        <v>0</v>
      </c>
      <c r="H17" s="5">
        <v>9.6999999999999993</v>
      </c>
      <c r="I17" s="6">
        <f t="shared" si="2"/>
        <v>39.769999999999996</v>
      </c>
    </row>
    <row r="18" spans="1:9" ht="15" customHeight="1" x14ac:dyDescent="0.25">
      <c r="A18" s="4">
        <v>2008</v>
      </c>
      <c r="B18" s="4" t="s">
        <v>21</v>
      </c>
      <c r="C18" s="29" t="s">
        <v>18</v>
      </c>
      <c r="D18" s="4">
        <v>20</v>
      </c>
      <c r="E18" s="30">
        <v>2.06</v>
      </c>
      <c r="F18" s="5">
        <v>1.3</v>
      </c>
      <c r="G18" s="5">
        <v>0.2</v>
      </c>
      <c r="H18" s="5">
        <v>8.5</v>
      </c>
      <c r="I18" s="6">
        <f t="shared" si="2"/>
        <v>42.039999999999992</v>
      </c>
    </row>
    <row r="19" spans="1:9" ht="15" customHeight="1" x14ac:dyDescent="0.25">
      <c r="A19" s="18" t="s">
        <v>16</v>
      </c>
      <c r="B19" s="19"/>
      <c r="C19" s="19"/>
      <c r="D19" s="8">
        <f>SUM(D13:D18)</f>
        <v>850</v>
      </c>
      <c r="E19" s="11">
        <f>SUM(E13:E18)</f>
        <v>101.02000000000001</v>
      </c>
      <c r="F19" s="12">
        <f>SUM(F13:F18)</f>
        <v>26.2</v>
      </c>
      <c r="G19" s="12">
        <f t="shared" ref="G19:I19" si="3">SUM(G13:G18)</f>
        <v>27.6</v>
      </c>
      <c r="H19" s="12">
        <f t="shared" si="3"/>
        <v>113.8</v>
      </c>
      <c r="I19" s="12">
        <f t="shared" si="3"/>
        <v>830.68</v>
      </c>
    </row>
    <row r="20" spans="1:9" ht="15" customHeight="1" x14ac:dyDescent="0.25">
      <c r="A20" s="18" t="s">
        <v>19</v>
      </c>
      <c r="B20" s="19"/>
      <c r="C20" s="19"/>
      <c r="D20" s="20"/>
      <c r="E20" s="11">
        <f>E11+E19</f>
        <v>148</v>
      </c>
      <c r="F20" s="9">
        <f>F11+F19</f>
        <v>44.2</v>
      </c>
      <c r="G20" s="9">
        <f t="shared" ref="G20:I20" si="4">G11+G19</f>
        <v>45.8</v>
      </c>
      <c r="H20" s="9">
        <f t="shared" si="4"/>
        <v>191.1</v>
      </c>
      <c r="I20" s="9">
        <f t="shared" si="4"/>
        <v>1390.67</v>
      </c>
    </row>
    <row r="21" spans="1:9" x14ac:dyDescent="0.25">
      <c r="A21" s="21" t="s">
        <v>20</v>
      </c>
      <c r="B21" s="22"/>
      <c r="C21" s="22"/>
      <c r="D21" s="22"/>
      <c r="E21" s="16"/>
      <c r="F21" s="13">
        <v>1</v>
      </c>
      <c r="G21" s="13">
        <v>1</v>
      </c>
      <c r="H21" s="13">
        <v>4</v>
      </c>
      <c r="I21" s="14" t="s">
        <v>21</v>
      </c>
    </row>
  </sheetData>
  <mergeCells count="15">
    <mergeCell ref="A11:C11"/>
    <mergeCell ref="A19:C19"/>
    <mergeCell ref="A21:D21"/>
    <mergeCell ref="A20:D20"/>
    <mergeCell ref="A2:C2"/>
    <mergeCell ref="D2:I2"/>
    <mergeCell ref="A3:C3"/>
    <mergeCell ref="D3:I3"/>
    <mergeCell ref="A4:A5"/>
    <mergeCell ref="B4:B5"/>
    <mergeCell ref="E4:E5"/>
    <mergeCell ref="F4:H4"/>
    <mergeCell ref="I4:I5"/>
    <mergeCell ref="C4:C5"/>
    <mergeCell ref="D4:D5"/>
  </mergeCells>
  <pageMargins left="0.7" right="0.7" top="0.75" bottom="0.75" header="0.3" footer="0.3"/>
  <pageSetup paperSize="9" scale="87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Village</dc:creator>
  <cp:lastModifiedBy>olga11</cp:lastModifiedBy>
  <dcterms:created xsi:type="dcterms:W3CDTF">2023-09-04T22:32:14Z</dcterms:created>
  <dcterms:modified xsi:type="dcterms:W3CDTF">2025-01-30T18:23:23Z</dcterms:modified>
</cp:coreProperties>
</file>